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0500_住民課\10550_地域協働係\【02区長会・地域コミュニティ】\R8年度区長会\区長会議題\4月\2.自治区長会\資料\別紙提出様式\"/>
    </mc:Choice>
  </mc:AlternateContent>
  <xr:revisionPtr revIDLastSave="0" documentId="13_ncr:1_{0EDBB233-296D-430E-BC5E-E700D8851C9E}" xr6:coauthVersionLast="47" xr6:coauthVersionMax="47" xr10:uidLastSave="{00000000-0000-0000-0000-000000000000}"/>
  <bookViews>
    <workbookView xWindow="-110" yWindow="-110" windowWidth="25820" windowHeight="15500" activeTab="2" xr2:uid="{EF8C7F07-269D-4C7C-AEF7-A274CF08134A}"/>
  </bookViews>
  <sheets>
    <sheet name="交付申請（別紙提出様式）" sheetId="1" r:id="rId1"/>
    <sheet name="実績報告（別紙提出様式）" sheetId="2" r:id="rId2"/>
    <sheet name="請求書（別紙提出様式）" sheetId="3" r:id="rId3"/>
  </sheets>
  <externalReferences>
    <externalReference r:id="rId4"/>
  </externalReferences>
  <definedNames>
    <definedName name="_xlnm.Print_Area" localSheetId="0">'交付申請（別紙提出様式）'!$A$2:$H$39</definedName>
    <definedName name="_xlnm.Print_Area" localSheetId="1">'実績報告（別紙提出様式）'!$A$2:$H$39</definedName>
    <definedName name="_xlnm.Print_Area" localSheetId="2">'請求書（別紙提出様式）'!$A$2:$AA$29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 s="1"/>
  <c r="AB7" i="3"/>
  <c r="I4" i="3"/>
  <c r="F2" i="2"/>
  <c r="H2" i="1"/>
  <c r="G2" i="1"/>
  <c r="F2" i="1"/>
</calcChain>
</file>

<file path=xl/sharedStrings.xml><?xml version="1.0" encoding="utf-8"?>
<sst xmlns="http://schemas.openxmlformats.org/spreadsheetml/2006/main" count="91" uniqueCount="61">
  <si>
    <t>遠賀町長　　様</t>
    <rPh sb="6" eb="7">
      <t>サマ</t>
    </rPh>
    <phoneticPr fontId="2"/>
  </si>
  <si>
    <t>自主防災組織名</t>
    <rPh sb="0" eb="4">
      <t>ジシュボウサイ</t>
    </rPh>
    <rPh sb="4" eb="6">
      <t>ソシキ</t>
    </rPh>
    <rPh sb="6" eb="7">
      <t>メイ</t>
    </rPh>
    <phoneticPr fontId="2"/>
  </si>
  <si>
    <t>申請者住所</t>
    <rPh sb="0" eb="3">
      <t>シンセイシャ</t>
    </rPh>
    <rPh sb="3" eb="5">
      <t>ジュウショ</t>
    </rPh>
    <phoneticPr fontId="2"/>
  </si>
  <si>
    <t>氏名</t>
    <rPh sb="0" eb="2">
      <t>シメイ</t>
    </rPh>
    <phoneticPr fontId="2"/>
  </si>
  <si>
    <t>印</t>
  </si>
  <si>
    <t>遠賀町自主防災組織補助金交付申請書</t>
    <rPh sb="0" eb="3">
      <t>オンガチョウ</t>
    </rPh>
    <rPh sb="3" eb="12">
      <t>ジシュボウサイソシキホジョキン</t>
    </rPh>
    <rPh sb="12" eb="14">
      <t>コウフ</t>
    </rPh>
    <rPh sb="14" eb="17">
      <t>シンセイショ</t>
    </rPh>
    <phoneticPr fontId="2"/>
  </si>
  <si>
    <t>　遠賀町自主防災組織補助金交付要綱第４条の規定により、次のとおり申請します。</t>
    <rPh sb="1" eb="4">
      <t>オンガチョウ</t>
    </rPh>
    <rPh sb="4" eb="13">
      <t>ジシュ</t>
    </rPh>
    <rPh sb="13" eb="17">
      <t>コウフヨウコウ</t>
    </rPh>
    <rPh sb="17" eb="18">
      <t>ダイ</t>
    </rPh>
    <rPh sb="19" eb="20">
      <t>ジョウ</t>
    </rPh>
    <rPh sb="21" eb="23">
      <t>キテイ</t>
    </rPh>
    <rPh sb="27" eb="28">
      <t>ツギ</t>
    </rPh>
    <rPh sb="32" eb="34">
      <t>シンセイ</t>
    </rPh>
    <phoneticPr fontId="2"/>
  </si>
  <si>
    <t>記</t>
    <rPh sb="0" eb="1">
      <t>シルス</t>
    </rPh>
    <phoneticPr fontId="2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</si>
  <si>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2"/>
  </si>
  <si>
    <t>円</t>
    <rPh sb="0" eb="1">
      <t>エン</t>
    </rPh>
    <phoneticPr fontId="2"/>
  </si>
  <si>
    <t>２　添付書類</t>
    <phoneticPr fontId="2"/>
  </si>
  <si>
    <t>（１）　防災訓練または防災に関する研修の計画</t>
    <rPh sb="4" eb="8">
      <t>ボウサイクンレン</t>
    </rPh>
    <rPh sb="11" eb="13">
      <t>ボウサイ</t>
    </rPh>
    <rPh sb="14" eb="15">
      <t>カン</t>
    </rPh>
    <rPh sb="17" eb="19">
      <t>ケンシュウ</t>
    </rPh>
    <rPh sb="20" eb="22">
      <t>ケイカク</t>
    </rPh>
    <phoneticPr fontId="2"/>
  </si>
  <si>
    <t>（２）　購入予定の品名・数量・金額等（見積書等）</t>
    <rPh sb="4" eb="8">
      <t>コウニュウヨテイ</t>
    </rPh>
    <rPh sb="9" eb="11">
      <t>ヒンメイ</t>
    </rPh>
    <rPh sb="12" eb="14">
      <t>スウリョウ</t>
    </rPh>
    <rPh sb="15" eb="17">
      <t>キンガク</t>
    </rPh>
    <rPh sb="17" eb="18">
      <t>トウ</t>
    </rPh>
    <rPh sb="19" eb="22">
      <t>ミツモリショ</t>
    </rPh>
    <rPh sb="22" eb="23">
      <t>トウ</t>
    </rPh>
    <phoneticPr fontId="2"/>
  </si>
  <si>
    <t>（1）事業計画書</t>
    <rPh sb="3" eb="5">
      <t>ジギョウ</t>
    </rPh>
    <rPh sb="5" eb="7">
      <t>ケイカク</t>
    </rPh>
    <rPh sb="7" eb="8">
      <t>ショ</t>
    </rPh>
    <phoneticPr fontId="2"/>
  </si>
  <si>
    <t xml:space="preserve">  旧ルミエール第３駐車場用地に分譲住宅が３戸建設され</t>
    <rPh sb="2" eb="3">
      <t>キュウ</t>
    </rPh>
    <rPh sb="8" eb="9">
      <t>ダイ</t>
    </rPh>
    <rPh sb="10" eb="13">
      <t>チュウシャジョウ</t>
    </rPh>
    <rPh sb="13" eb="15">
      <t>ヨウチ</t>
    </rPh>
    <rPh sb="16" eb="18">
      <t>ブンジョウ</t>
    </rPh>
    <rPh sb="18" eb="20">
      <t>ジュウタク</t>
    </rPh>
    <rPh sb="22" eb="23">
      <t>ト</t>
    </rPh>
    <rPh sb="23" eb="25">
      <t>ケンセツ</t>
    </rPh>
    <phoneticPr fontId="2"/>
  </si>
  <si>
    <t>たため、有線放送線用自主柱（NAポール）の撤去（赤○）と</t>
    <rPh sb="4" eb="6">
      <t>ユウセン</t>
    </rPh>
    <rPh sb="6" eb="8">
      <t>ホウソウ</t>
    </rPh>
    <rPh sb="8" eb="9">
      <t>セン</t>
    </rPh>
    <rPh sb="9" eb="10">
      <t>ヨウ</t>
    </rPh>
    <rPh sb="10" eb="11">
      <t>ジ</t>
    </rPh>
    <rPh sb="12" eb="13">
      <t>ハシラ</t>
    </rPh>
    <rPh sb="21" eb="23">
      <t>テッキョ</t>
    </rPh>
    <rPh sb="24" eb="25">
      <t>アカ</t>
    </rPh>
    <phoneticPr fontId="2"/>
  </si>
  <si>
    <t>九電柱（青○）への架け替えの必要が生じたため、併せて</t>
    <rPh sb="4" eb="5">
      <t>アオ</t>
    </rPh>
    <rPh sb="14" eb="16">
      <t>ヒツヨウ</t>
    </rPh>
    <rPh sb="17" eb="18">
      <t>ショウ</t>
    </rPh>
    <rPh sb="23" eb="24">
      <t>アワ</t>
    </rPh>
    <phoneticPr fontId="2"/>
  </si>
  <si>
    <t>旧来からの懸案指摘事項であった老朽化した配線ケーブルを</t>
    <rPh sb="15" eb="18">
      <t>ロウキュウカ</t>
    </rPh>
    <rPh sb="20" eb="22">
      <t>ハイセン</t>
    </rPh>
    <phoneticPr fontId="2"/>
  </si>
  <si>
    <t>張り替えるものです。</t>
  </si>
  <si>
    <t>遠賀町長　様</t>
    <rPh sb="5" eb="6">
      <t>サマ</t>
    </rPh>
    <phoneticPr fontId="2"/>
  </si>
  <si>
    <t>遠賀町自主防災組織補助金実績報告書</t>
    <phoneticPr fontId="2"/>
  </si>
  <si>
    <t>　遠賀町自主防災組織補助金について、事業が完了しましたので、遠賀町自主防災組織</t>
    <phoneticPr fontId="2"/>
  </si>
  <si>
    <t>補助金交付要綱第７条の規定により、関係書類を添えて報告します。</t>
    <phoneticPr fontId="2"/>
  </si>
  <si>
    <t>　１　補助金額</t>
    <phoneticPr fontId="2"/>
  </si>
  <si>
    <t>円</t>
    <phoneticPr fontId="2"/>
  </si>
  <si>
    <t>　２　完了年月日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</si>
  <si>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</si>
  <si>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３　関係書類</t>
    <phoneticPr fontId="2"/>
  </si>
  <si>
    <t>(１)　事業の実施状況がわかる写真</t>
    <phoneticPr fontId="2"/>
  </si>
  <si>
    <t>(２)　事業に係る領収書又はその写し</t>
    <phoneticPr fontId="2"/>
  </si>
  <si>
    <t>(３)　その他町長が必要と認めるもの</t>
    <phoneticPr fontId="2"/>
  </si>
  <si>
    <t>整理番号</t>
    <rPh sb="0" eb="2">
      <t>セイリ</t>
    </rPh>
    <rPh sb="2" eb="4">
      <t>バンゴウ</t>
    </rPh>
    <phoneticPr fontId="11"/>
  </si>
  <si>
    <t>左側は、当初申請の段階で金額が分かっている場合に、右側は当初申請では金額等が不明な場合に使用してください。</t>
    <rPh sb="0" eb="2">
      <t>ヒダリガワ</t>
    </rPh>
    <rPh sb="4" eb="6">
      <t>トウショ</t>
    </rPh>
    <rPh sb="6" eb="8">
      <t>シンセイ</t>
    </rPh>
    <rPh sb="9" eb="11">
      <t>ダンカイ</t>
    </rPh>
    <rPh sb="12" eb="14">
      <t>キンガク</t>
    </rPh>
    <rPh sb="15" eb="16">
      <t>ワ</t>
    </rPh>
    <rPh sb="21" eb="23">
      <t>バアイ</t>
    </rPh>
    <rPh sb="25" eb="26">
      <t>ミギ</t>
    </rPh>
    <rPh sb="26" eb="27">
      <t>ガワ</t>
    </rPh>
    <rPh sb="28" eb="30">
      <t>トウショ</t>
    </rPh>
    <rPh sb="30" eb="32">
      <t>シンセイ</t>
    </rPh>
    <rPh sb="34" eb="37">
      <t>キンガクトウ</t>
    </rPh>
    <rPh sb="38" eb="40">
      <t>フメイ</t>
    </rPh>
    <rPh sb="41" eb="43">
      <t>バアイ</t>
    </rPh>
    <rPh sb="44" eb="46">
      <t>シヨウ</t>
    </rPh>
    <phoneticPr fontId="11"/>
  </si>
  <si>
    <t>請　　　求　　　書</t>
    <rPh sb="0" eb="1">
      <t>ショウ</t>
    </rPh>
    <rPh sb="4" eb="5">
      <t>モトム</t>
    </rPh>
    <rPh sb="8" eb="9">
      <t>ショ</t>
    </rPh>
    <phoneticPr fontId="11"/>
  </si>
  <si>
    <t>遠賀町長</t>
    <rPh sb="0" eb="1">
      <t>エン</t>
    </rPh>
    <rPh sb="1" eb="2">
      <t>ガ</t>
    </rPh>
    <rPh sb="2" eb="3">
      <t>マチ</t>
    </rPh>
    <rPh sb="3" eb="4">
      <t>チョウ</t>
    </rPh>
    <phoneticPr fontId="11"/>
  </si>
  <si>
    <t>令和　　　年　　　月　　　日</t>
    <rPh sb="0" eb="2">
      <t>レイワ</t>
    </rPh>
    <phoneticPr fontId="11"/>
  </si>
  <si>
    <t>［請求者］</t>
    <rPh sb="1" eb="4">
      <t>セイキュウシャ</t>
    </rPh>
    <phoneticPr fontId="11"/>
  </si>
  <si>
    <t>住　所：</t>
    <rPh sb="0" eb="1">
      <t>ジュウ</t>
    </rPh>
    <rPh sb="2" eb="3">
      <t>ショ</t>
    </rPh>
    <phoneticPr fontId="11"/>
  </si>
  <si>
    <t>下記のとおり請求します。</t>
    <rPh sb="0" eb="2">
      <t>カキ</t>
    </rPh>
    <rPh sb="6" eb="8">
      <t>セイキュウ</t>
    </rPh>
    <phoneticPr fontId="11"/>
  </si>
  <si>
    <t>氏　名：</t>
    <rPh sb="0" eb="1">
      <t>シ</t>
    </rPh>
    <rPh sb="2" eb="3">
      <t>メイ</t>
    </rPh>
    <phoneticPr fontId="11"/>
  </si>
  <si>
    <t>印</t>
    <rPh sb="0" eb="1">
      <t>イン</t>
    </rPh>
    <phoneticPr fontId="11"/>
  </si>
  <si>
    <t>電　話：　　　　　　-　　　　　　-</t>
    <rPh sb="0" eb="1">
      <t>デン</t>
    </rPh>
    <rPh sb="2" eb="3">
      <t>ハナシ</t>
    </rPh>
    <phoneticPr fontId="11"/>
  </si>
  <si>
    <t>　　請　求　金　額　　￥10,000-</t>
    <rPh sb="2" eb="3">
      <t>ショウ</t>
    </rPh>
    <rPh sb="4" eb="5">
      <t>モトム</t>
    </rPh>
    <rPh sb="6" eb="7">
      <t>カネ</t>
    </rPh>
    <rPh sb="8" eb="9">
      <t>ガク</t>
    </rPh>
    <phoneticPr fontId="11"/>
  </si>
  <si>
    <t>　ただし、</t>
    <phoneticPr fontId="11"/>
  </si>
  <si>
    <t>自主防災組織</t>
    <rPh sb="0" eb="2">
      <t>ジシュ</t>
    </rPh>
    <rPh sb="2" eb="4">
      <t>ボウサイ</t>
    </rPh>
    <rPh sb="4" eb="6">
      <t>ソシキ</t>
    </rPh>
    <phoneticPr fontId="11"/>
  </si>
  <si>
    <t>補助金として</t>
    <rPh sb="0" eb="3">
      <t>ホジョキン</t>
    </rPh>
    <phoneticPr fontId="11"/>
  </si>
  <si>
    <t>検収印</t>
    <rPh sb="0" eb="2">
      <t>ケンシュウ</t>
    </rPh>
    <rPh sb="2" eb="3">
      <t>イン</t>
    </rPh>
    <phoneticPr fontId="1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</si>
  <si>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1"/>
  </si>
  <si>
    <t>※振込口座を記入してください</t>
    <rPh sb="1" eb="3">
      <t>フリコミ</t>
    </rPh>
    <rPh sb="3" eb="5">
      <t>コウザ</t>
    </rPh>
    <rPh sb="6" eb="8">
      <t>キニュウ</t>
    </rPh>
    <phoneticPr fontId="11"/>
  </si>
  <si>
    <t>［記入上の注意］</t>
    <rPh sb="1" eb="3">
      <t>キニュウ</t>
    </rPh>
    <rPh sb="3" eb="4">
      <t>ジョウ</t>
    </rPh>
    <rPh sb="5" eb="7">
      <t>チュウイ</t>
    </rPh>
    <phoneticPr fontId="11"/>
  </si>
  <si>
    <t>振込先</t>
    <rPh sb="0" eb="2">
      <t>フリコミ</t>
    </rPh>
    <rPh sb="2" eb="3">
      <t>サキ</t>
    </rPh>
    <phoneticPr fontId="11"/>
  </si>
  <si>
    <t>金融機関名</t>
    <rPh sb="0" eb="2">
      <t>キンユウ</t>
    </rPh>
    <rPh sb="2" eb="4">
      <t>キカン</t>
    </rPh>
    <rPh sb="4" eb="5">
      <t>メイ</t>
    </rPh>
    <phoneticPr fontId="11"/>
  </si>
  <si>
    <t>店名</t>
    <rPh sb="0" eb="2">
      <t>テンメイ</t>
    </rPh>
    <phoneticPr fontId="11"/>
  </si>
  <si>
    <t>・請求印の押印は必ず朱肉を使って下さい。　　　　・請求金額はアラビア数字で正確に記入して下さい。数字の訂正はできません。</t>
    <rPh sb="1" eb="3">
      <t>セイキュウ</t>
    </rPh>
    <rPh sb="3" eb="4">
      <t>イン</t>
    </rPh>
    <rPh sb="5" eb="7">
      <t>オウイン</t>
    </rPh>
    <rPh sb="8" eb="9">
      <t>カナラ</t>
    </rPh>
    <rPh sb="10" eb="12">
      <t>シュニク</t>
    </rPh>
    <rPh sb="13" eb="14">
      <t>ツカ</t>
    </rPh>
    <rPh sb="16" eb="17">
      <t>クダ</t>
    </rPh>
    <rPh sb="25" eb="27">
      <t>セイキュウ</t>
    </rPh>
    <rPh sb="27" eb="29">
      <t>キンガク</t>
    </rPh>
    <rPh sb="34" eb="36">
      <t>スウジ</t>
    </rPh>
    <rPh sb="37" eb="39">
      <t>セイカク</t>
    </rPh>
    <rPh sb="40" eb="42">
      <t>キニュウ</t>
    </rPh>
    <rPh sb="44" eb="45">
      <t>クダ</t>
    </rPh>
    <rPh sb="48" eb="50">
      <t>スウジ</t>
    </rPh>
    <rPh sb="51" eb="53">
      <t>テイセイ</t>
    </rPh>
    <phoneticPr fontId="11"/>
  </si>
  <si>
    <t>店</t>
    <rPh sb="0" eb="1">
      <t>ミセ</t>
    </rPh>
    <phoneticPr fontId="11"/>
  </si>
  <si>
    <t>口座の種別</t>
    <rPh sb="0" eb="2">
      <t>コウザ</t>
    </rPh>
    <rPh sb="3" eb="5">
      <t>シュベツ</t>
    </rPh>
    <phoneticPr fontId="11"/>
  </si>
  <si>
    <t>普通・当座</t>
    <rPh sb="0" eb="2">
      <t>フツウ</t>
    </rPh>
    <rPh sb="3" eb="5">
      <t>トウザ</t>
    </rPh>
    <phoneticPr fontId="11"/>
  </si>
  <si>
    <t>番号</t>
    <rPh sb="0" eb="2">
      <t>バンゴウ</t>
    </rPh>
    <phoneticPr fontId="11"/>
  </si>
  <si>
    <t>フリガナ</t>
    <phoneticPr fontId="11"/>
  </si>
  <si>
    <t>口座名義</t>
    <rPh sb="0" eb="2">
      <t>コウザ</t>
    </rPh>
    <rPh sb="2" eb="4">
      <t>メイギ</t>
    </rPh>
    <phoneticPr fontId="11"/>
  </si>
  <si>
    <t xml:space="preserve">         区長</t>
    <rPh sb="9" eb="11">
      <t>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</si>
</sst>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HG創英角ｺﾞｼｯｸUB"/>
      <family val="3"/>
      <charset val="128"/>
    </font>
    <font>
      <b/>
      <sz val="14"/>
      <name val="HG正楷書体-PRO"/>
      <family val="4"/>
      <charset val="128"/>
    </font>
    <font>
      <sz val="12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9" fillId="0" borderId="0" xfId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6" xfId="1" applyBorder="1">
      <alignment vertical="center"/>
    </xf>
    <xf numFmtId="0" fontId="9" fillId="0" borderId="2" xfId="1" applyBorder="1">
      <alignment vertical="center"/>
    </xf>
    <xf numFmtId="0" fontId="9" fillId="0" borderId="3" xfId="1" applyBorder="1">
      <alignment vertical="center"/>
    </xf>
    <xf numFmtId="0" fontId="9" fillId="0" borderId="0" xfId="1" applyAlignment="1">
      <alignment horizontal="center" vertical="center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0" fontId="9" fillId="0" borderId="16" xfId="1" applyBorder="1">
      <alignment vertical="center"/>
    </xf>
    <xf numFmtId="0" fontId="9" fillId="0" borderId="17" xfId="1" applyBorder="1">
      <alignment vertical="center"/>
    </xf>
    <xf numFmtId="0" fontId="9" fillId="0" borderId="0" xfId="1" applyBorder="1">
      <alignment vertical="center"/>
    </xf>
    <xf numFmtId="0" fontId="9" fillId="0" borderId="18" xfId="1" applyBorder="1">
      <alignment vertical="center"/>
    </xf>
    <xf numFmtId="0" fontId="9" fillId="0" borderId="20" xfId="1" applyBorder="1">
      <alignment vertical="center"/>
    </xf>
    <xf numFmtId="0" fontId="16" fillId="0" borderId="24" xfId="1" applyFont="1" applyBorder="1" applyAlignment="1">
      <alignment horizontal="center"/>
    </xf>
    <xf numFmtId="0" fontId="16" fillId="0" borderId="25" xfId="1" applyFont="1" applyBorder="1" applyAlignment="1">
      <alignment horizontal="center"/>
    </xf>
    <xf numFmtId="0" fontId="16" fillId="0" borderId="0" xfId="1" applyFont="1">
      <alignment vertical="center"/>
    </xf>
    <xf numFmtId="0" fontId="9" fillId="0" borderId="0" xfId="1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vertical="center" textRotation="255"/>
    </xf>
    <xf numFmtId="0" fontId="9" fillId="0" borderId="1" xfId="1" applyBorder="1">
      <alignment vertical="center"/>
    </xf>
    <xf numFmtId="0" fontId="9" fillId="0" borderId="1" xfId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9" fillId="0" borderId="4" xfId="1" applyBorder="1">
      <alignment vertical="center"/>
    </xf>
    <xf numFmtId="0" fontId="9" fillId="0" borderId="5" xfId="1" applyBorder="1">
      <alignment vertical="center"/>
    </xf>
    <xf numFmtId="0" fontId="16" fillId="0" borderId="4" xfId="1" applyFont="1" applyBorder="1" applyAlignment="1">
      <alignment vertical="center" textRotation="255"/>
    </xf>
    <xf numFmtId="0" fontId="16" fillId="0" borderId="3" xfId="1" applyFont="1" applyBorder="1" applyAlignment="1">
      <alignment vertical="center" textRotation="255"/>
    </xf>
    <xf numFmtId="0" fontId="16" fillId="0" borderId="5" xfId="1" applyFont="1" applyBorder="1" applyAlignment="1">
      <alignment vertical="center" textRotation="255"/>
    </xf>
    <xf numFmtId="0" fontId="17" fillId="0" borderId="16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 shrinkToFit="1"/>
    </xf>
    <xf numFmtId="0" fontId="9" fillId="0" borderId="26" xfId="1" applyBorder="1">
      <alignment vertical="center"/>
    </xf>
    <xf numFmtId="0" fontId="16" fillId="0" borderId="0" xfId="1" applyFont="1" applyAlignment="1">
      <alignment horizontal="center" vertical="center"/>
    </xf>
    <xf numFmtId="0" fontId="9" fillId="0" borderId="1" xfId="1" applyBorder="1" applyAlignment="1">
      <alignment vertical="center" textRotation="255"/>
    </xf>
    <xf numFmtId="0" fontId="9" fillId="0" borderId="4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9" fillId="0" borderId="27" xfId="1" applyBorder="1" applyAlignment="1">
      <alignment horizontal="center" vertical="center"/>
    </xf>
    <xf numFmtId="0" fontId="9" fillId="0" borderId="28" xfId="1" applyBorder="1" applyAlignment="1">
      <alignment horizontal="center" vertical="center"/>
    </xf>
    <xf numFmtId="0" fontId="18" fillId="0" borderId="29" xfId="1" applyFont="1" applyBorder="1" applyAlignment="1">
      <alignment horizontal="center" vertical="center" shrinkToFit="1"/>
    </xf>
    <xf numFmtId="0" fontId="9" fillId="0" borderId="29" xfId="1" applyBorder="1">
      <alignment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1" xfId="1" applyBorder="1">
      <alignment vertical="center"/>
    </xf>
    <xf numFmtId="0" fontId="9" fillId="0" borderId="22" xfId="1" applyBorder="1">
      <alignment vertical="center"/>
    </xf>
    <xf numFmtId="0" fontId="9" fillId="0" borderId="23" xfId="1" applyBorder="1">
      <alignment vertical="center"/>
    </xf>
    <xf numFmtId="0" fontId="16" fillId="0" borderId="19" xfId="1" applyFont="1" applyBorder="1" applyAlignment="1">
      <alignment horizontal="center"/>
    </xf>
    <xf numFmtId="0" fontId="16" fillId="0" borderId="20" xfId="1" applyFont="1" applyBorder="1" applyAlignment="1">
      <alignment horizontal="center"/>
    </xf>
    <xf numFmtId="0" fontId="9" fillId="0" borderId="0" xfId="1" applyBorder="1">
      <alignment vertical="center"/>
    </xf>
    <xf numFmtId="0" fontId="9" fillId="0" borderId="11" xfId="1" applyBorder="1">
      <alignment vertical="center"/>
    </xf>
    <xf numFmtId="0" fontId="9" fillId="0" borderId="12" xfId="1" applyBorder="1">
      <alignment vertical="center"/>
    </xf>
    <xf numFmtId="0" fontId="9" fillId="0" borderId="13" xfId="1" applyBorder="1">
      <alignment vertical="center"/>
    </xf>
    <xf numFmtId="0" fontId="9" fillId="0" borderId="14" xfId="1" applyBorder="1">
      <alignment vertical="center"/>
    </xf>
    <xf numFmtId="0" fontId="9" fillId="0" borderId="15" xfId="1" applyBorder="1">
      <alignment vertical="center"/>
    </xf>
    <xf numFmtId="0" fontId="9" fillId="0" borderId="16" xfId="1" applyBorder="1" applyAlignment="1">
      <alignment vertical="top"/>
    </xf>
    <xf numFmtId="0" fontId="9" fillId="0" borderId="19" xfId="1" applyBorder="1" applyAlignment="1">
      <alignment vertical="top"/>
    </xf>
    <xf numFmtId="0" fontId="9" fillId="0" borderId="0" xfId="1" applyAlignment="1">
      <alignment vertical="center" textRotation="255"/>
    </xf>
    <xf numFmtId="0" fontId="14" fillId="0" borderId="4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5" xfId="1" applyFont="1" applyBorder="1">
      <alignment vertical="center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 shrinkToFit="1"/>
    </xf>
    <xf numFmtId="0" fontId="14" fillId="0" borderId="10" xfId="1" applyFont="1" applyBorder="1" applyAlignment="1">
      <alignment vertical="center" shrinkToFit="1"/>
    </xf>
    <xf numFmtId="0" fontId="15" fillId="0" borderId="11" xfId="1" applyFont="1" applyBorder="1">
      <alignment vertical="center"/>
    </xf>
    <xf numFmtId="0" fontId="15" fillId="0" borderId="12" xfId="1" applyFont="1" applyBorder="1">
      <alignment vertical="center"/>
    </xf>
    <xf numFmtId="0" fontId="15" fillId="0" borderId="13" xfId="1" applyFont="1" applyBorder="1">
      <alignment vertical="center"/>
    </xf>
    <xf numFmtId="0" fontId="9" fillId="0" borderId="0" xfId="1" applyAlignment="1">
      <alignment horizontal="left" vertical="center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9" fillId="0" borderId="0" xfId="1">
      <alignment vertical="center"/>
    </xf>
    <xf numFmtId="0" fontId="9" fillId="0" borderId="0" xfId="1" applyFont="1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shrinkToFi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shrinkToFit="1"/>
    </xf>
    <xf numFmtId="0" fontId="19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distributed" wrapText="1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6" xfId="1" applyFont="1" applyBorder="1">
      <alignment vertical="center"/>
    </xf>
    <xf numFmtId="0" fontId="9" fillId="0" borderId="0" xfId="1" applyFont="1">
      <alignment vertical="center"/>
    </xf>
    <xf numFmtId="0" fontId="20" fillId="0" borderId="2" xfId="1" applyFont="1" applyBorder="1" applyAlignment="1">
      <alignment horizontal="left" vertical="center" shrinkToFit="1"/>
    </xf>
    <xf numFmtId="0" fontId="9" fillId="0" borderId="2" xfId="1" applyFont="1" applyBorder="1">
      <alignment vertical="center"/>
    </xf>
    <xf numFmtId="0" fontId="10" fillId="0" borderId="3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9" fillId="0" borderId="3" xfId="1" applyFont="1" applyBorder="1">
      <alignment vertical="center"/>
    </xf>
  </cellXfs>
  <cellStyles count="2">
    <cellStyle name="標準" xfId="0" builtinId="0"/>
    <cellStyle name="標準_請求書" xfId="1" xr:uid="{53C6ECC2-1094-41A2-9211-E47A1E6DE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6</xdr:row>
      <xdr:rowOff>38100</xdr:rowOff>
    </xdr:from>
    <xdr:to>
      <xdr:col>12</xdr:col>
      <xdr:colOff>371475</xdr:colOff>
      <xdr:row>6</xdr:row>
      <xdr:rowOff>438150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895F548-E0C6-468B-AFFD-EE9F6DA48206}"/>
            </a:ext>
          </a:extLst>
        </xdr:cNvPr>
        <xdr:cNvSpPr>
          <a:spLocks noChangeArrowheads="1"/>
        </xdr:cNvSpPr>
      </xdr:nvSpPr>
      <xdr:spPr bwMode="auto">
        <a:xfrm>
          <a:off x="5181600" y="1514475"/>
          <a:ext cx="295275" cy="342900"/>
        </a:xfrm>
        <a:prstGeom prst="ellipse">
          <a:avLst/>
        </a:prstGeom>
        <a:solidFill>
          <a:srgbClr val="FFFFFF">
            <a:alpha val="0"/>
          </a:srgbClr>
        </a:solidFill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38100</xdr:colOff>
      <xdr:row>6</xdr:row>
      <xdr:rowOff>0</xdr:rowOff>
    </xdr:from>
    <xdr:to>
      <xdr:col>26</xdr:col>
      <xdr:colOff>333375</xdr:colOff>
      <xdr:row>6</xdr:row>
      <xdr:rowOff>438150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9ED4AC0-1FA5-4DF7-9876-D838D4042EEB}"/>
            </a:ext>
          </a:extLst>
        </xdr:cNvPr>
        <xdr:cNvSpPr>
          <a:spLocks noChangeArrowheads="1"/>
        </xdr:cNvSpPr>
      </xdr:nvSpPr>
      <xdr:spPr bwMode="auto">
        <a:xfrm>
          <a:off x="11896725" y="1476375"/>
          <a:ext cx="295275" cy="381000"/>
        </a:xfrm>
        <a:prstGeom prst="ellipse">
          <a:avLst/>
        </a:prstGeom>
        <a:solidFill>
          <a:srgbClr val="FFFFFF">
            <a:alpha val="0"/>
          </a:srgbClr>
        </a:solidFill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100_&#32207;&#21209;&#35506;\10130_&#38450;&#28797;&#23433;&#20840;&#20418;\&#12304;11&#21306;&#38263;&#20250;&#12539;&#27665;&#21332;&#20107;&#32318;&#12539;&#21475;&#36848;&#26360;&#31561;&#12305;\R6&#21306;&#38263;&#20250;\4&#26376;&#21306;&#38263;&#20250;\01_&#38450;&#28797;&#23433;&#20840;&#20998;\09_&#12304;&#21029;&#32025;%20&#25552;&#20986;&#27096;&#24335;&#12305;R6_&#33258;&#20027;&#38450;&#28797;&#32068;&#32340;&#35036;&#21161;&#12475;&#1248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交付申請（別紙提出様式）"/>
      <sheetName val="実績報告（別紙提出様式）"/>
      <sheetName val="請求書（別紙提出様式）"/>
      <sheetName val="受付方法【未定稿】"/>
      <sheetName val="提出状況"/>
      <sheetName val="交付決定（送付用）"/>
      <sheetName val="封筒Ｍ "/>
      <sheetName val="提出督促"/>
      <sheetName val="区長会議データ (校区別)"/>
      <sheetName val="×交付決定"/>
    </sheetNames>
    <sheetDataSet>
      <sheetData sheetId="0">
        <row r="1">
          <cell r="A1" t="str">
            <v>　</v>
          </cell>
          <cell r="B1"/>
          <cell r="C1">
            <v>230000</v>
          </cell>
          <cell r="F1"/>
          <cell r="G1"/>
          <cell r="H1"/>
          <cell r="I1"/>
          <cell r="J1"/>
          <cell r="K1"/>
          <cell r="L1"/>
          <cell r="N1"/>
          <cell r="O1"/>
          <cell r="P1"/>
        </row>
        <row r="2">
          <cell r="A2" t="str">
            <v>補正予算額計</v>
          </cell>
          <cell r="B2"/>
          <cell r="C2">
            <v>0</v>
          </cell>
          <cell r="F2"/>
          <cell r="G2"/>
          <cell r="H2"/>
          <cell r="I2"/>
          <cell r="J2"/>
          <cell r="K2"/>
          <cell r="L2"/>
          <cell r="N2"/>
          <cell r="O2"/>
          <cell r="P2"/>
        </row>
        <row r="3">
          <cell r="A3" t="str">
            <v>執行済額</v>
          </cell>
          <cell r="B3"/>
          <cell r="C3">
            <v>0</v>
          </cell>
          <cell r="F3"/>
          <cell r="G3"/>
          <cell r="H3"/>
          <cell r="I3"/>
          <cell r="J3"/>
          <cell r="K3"/>
          <cell r="L3"/>
          <cell r="N3"/>
          <cell r="O3"/>
          <cell r="P3"/>
        </row>
        <row r="4">
          <cell r="A4" t="str">
            <v>執行可能額</v>
          </cell>
          <cell r="B4"/>
          <cell r="C4">
            <v>230000</v>
          </cell>
          <cell r="F4"/>
          <cell r="G4"/>
          <cell r="H4"/>
          <cell r="I4"/>
          <cell r="J4"/>
          <cell r="K4"/>
          <cell r="L4"/>
          <cell r="N4"/>
          <cell r="O4"/>
          <cell r="P4"/>
        </row>
        <row r="5">
          <cell r="A5"/>
          <cell r="B5"/>
          <cell r="C5"/>
          <cell r="F5"/>
          <cell r="G5"/>
          <cell r="H5"/>
          <cell r="I5"/>
          <cell r="J5"/>
          <cell r="K5"/>
          <cell r="L5"/>
          <cell r="N5"/>
          <cell r="O5"/>
          <cell r="P5"/>
        </row>
        <row r="6">
          <cell r="A6" t="str">
            <v>区番号</v>
          </cell>
          <cell r="B6" t="str">
            <v>区名</v>
          </cell>
          <cell r="C6" t="str">
            <v>区長名</v>
          </cell>
          <cell r="D6" t="str">
            <v>電話番号</v>
          </cell>
          <cell r="E6" t="str">
            <v>郵便番号</v>
          </cell>
          <cell r="F6" t="str">
            <v>住所</v>
          </cell>
          <cell r="G6" t="str">
            <v>自主防名</v>
          </cell>
          <cell r="H6" t="str">
            <v>当初申請日</v>
          </cell>
          <cell r="I6" t="str">
            <v>概算費用</v>
          </cell>
          <cell r="J6" t="str">
            <v>補助
決定額</v>
          </cell>
          <cell r="K6" t="str">
            <v>決定通知起案番号</v>
          </cell>
          <cell r="L6" t="str">
            <v>決定日</v>
          </cell>
          <cell r="M6" t="str">
            <v>請求日</v>
          </cell>
          <cell r="N6" t="str">
            <v>請求額</v>
          </cell>
          <cell r="O6" t="str">
            <v>実施日</v>
          </cell>
          <cell r="P6" t="str">
            <v>振込日</v>
          </cell>
        </row>
        <row r="7">
          <cell r="A7">
            <v>1</v>
          </cell>
          <cell r="B7" t="str">
            <v>島津</v>
          </cell>
          <cell r="C7" t="str">
            <v>渡 邊　重 幸</v>
          </cell>
          <cell r="D7" t="str">
            <v>２９３－２５０９</v>
          </cell>
          <cell r="E7" t="str">
            <v>811-4301</v>
          </cell>
          <cell r="F7" t="str">
            <v>遠賀町大字島津７２８番地</v>
          </cell>
          <cell r="G7" t="str">
            <v>島津区自主防災・防犯会</v>
          </cell>
          <cell r="H7"/>
          <cell r="I7">
            <v>10000</v>
          </cell>
          <cell r="J7">
            <v>10000</v>
          </cell>
          <cell r="K7"/>
          <cell r="L7"/>
          <cell r="M7"/>
          <cell r="N7"/>
          <cell r="O7"/>
          <cell r="P7"/>
        </row>
        <row r="8">
          <cell r="A8">
            <v>2</v>
          </cell>
          <cell r="B8" t="str">
            <v>若松</v>
          </cell>
          <cell r="C8" t="str">
            <v>入 江　孝 生</v>
          </cell>
          <cell r="D8" t="str">
            <v>２９３－０２７１</v>
          </cell>
          <cell r="E8" t="str">
            <v>811-4304</v>
          </cell>
          <cell r="F8" t="str">
            <v>遠賀町大字若松２３４２番地</v>
          </cell>
          <cell r="G8" t="str">
            <v>若松区自主防災会</v>
          </cell>
          <cell r="H8"/>
          <cell r="I8">
            <v>10000</v>
          </cell>
          <cell r="J8">
            <v>10000</v>
          </cell>
          <cell r="K8"/>
          <cell r="L8"/>
          <cell r="M8"/>
          <cell r="N8"/>
          <cell r="O8"/>
          <cell r="P8"/>
        </row>
        <row r="9">
          <cell r="A9">
            <v>3</v>
          </cell>
          <cell r="B9" t="str">
            <v>鬼津</v>
          </cell>
          <cell r="C9" t="str">
            <v>豊 沢　淳 一</v>
          </cell>
          <cell r="D9" t="str">
            <v>２９３－１７７３</v>
          </cell>
          <cell r="E9" t="str">
            <v>811-4342</v>
          </cell>
          <cell r="F9" t="str">
            <v>遠賀町大字尾崎３４番地の１</v>
          </cell>
          <cell r="G9" t="str">
            <v>鬼津区自主防災会</v>
          </cell>
          <cell r="H9"/>
          <cell r="I9">
            <v>10000</v>
          </cell>
          <cell r="J9">
            <v>10000</v>
          </cell>
          <cell r="K9"/>
          <cell r="L9"/>
          <cell r="M9"/>
          <cell r="N9"/>
          <cell r="O9"/>
          <cell r="P9"/>
        </row>
        <row r="10">
          <cell r="A10">
            <v>4</v>
          </cell>
          <cell r="B10" t="str">
            <v>尾崎</v>
          </cell>
          <cell r="C10" t="str">
            <v>門 司　賢 治</v>
          </cell>
          <cell r="D10" t="str">
            <v>２９３－４８７６</v>
          </cell>
          <cell r="E10" t="str">
            <v>811-4342</v>
          </cell>
          <cell r="F10" t="str">
            <v>遠賀町大字尾崎８６３番地の２</v>
          </cell>
          <cell r="G10" t="str">
            <v>尾崎区自主防災会</v>
          </cell>
          <cell r="H10"/>
          <cell r="I10">
            <v>10000</v>
          </cell>
          <cell r="J10">
            <v>10000</v>
          </cell>
          <cell r="K10"/>
          <cell r="L10"/>
          <cell r="M10"/>
          <cell r="N10"/>
          <cell r="O10"/>
          <cell r="P10"/>
        </row>
        <row r="11">
          <cell r="A11">
            <v>5</v>
          </cell>
          <cell r="B11" t="str">
            <v>田園北</v>
          </cell>
          <cell r="C11" t="str">
            <v>堀 田　敏 明</v>
          </cell>
          <cell r="D11" t="str">
            <v>２９３－１４７３</v>
          </cell>
          <cell r="E11" t="str">
            <v>811-4343</v>
          </cell>
          <cell r="F11" t="str">
            <v>遠賀町田園三丁目１２番８号　</v>
          </cell>
          <cell r="G11" t="str">
            <v>田園北区自主防災会</v>
          </cell>
          <cell r="H11"/>
          <cell r="I11">
            <v>10000</v>
          </cell>
          <cell r="J11">
            <v>10000</v>
          </cell>
          <cell r="K11"/>
          <cell r="L11"/>
          <cell r="M11"/>
          <cell r="N11"/>
          <cell r="O11"/>
          <cell r="P11"/>
        </row>
        <row r="12">
          <cell r="A12">
            <v>6</v>
          </cell>
          <cell r="B12" t="str">
            <v>田園南</v>
          </cell>
          <cell r="C12" t="str">
            <v>山 口　英 寛</v>
          </cell>
          <cell r="D12" t="str">
            <v>090-8352-0630</v>
          </cell>
          <cell r="E12" t="str">
            <v>811-4343</v>
          </cell>
          <cell r="F12" t="str">
            <v>遠賀町田園二丁目１１番５号</v>
          </cell>
          <cell r="G12" t="str">
            <v>田園南区自主防災会</v>
          </cell>
          <cell r="H12"/>
          <cell r="I12">
            <v>10000</v>
          </cell>
          <cell r="J12">
            <v>10000</v>
          </cell>
          <cell r="K12"/>
          <cell r="L12"/>
          <cell r="M12"/>
          <cell r="N12"/>
          <cell r="O12"/>
          <cell r="P12"/>
        </row>
        <row r="13">
          <cell r="A13">
            <v>7</v>
          </cell>
          <cell r="B13" t="str">
            <v>松の本</v>
          </cell>
          <cell r="C13" t="str">
            <v>手 島　澄 人</v>
          </cell>
          <cell r="D13" t="str">
            <v>２９３－６７０８</v>
          </cell>
          <cell r="E13" t="str">
            <v>811-4305</v>
          </cell>
          <cell r="F13" t="str">
            <v>遠賀町松の本六丁目８番２号</v>
          </cell>
          <cell r="G13" t="str">
            <v>松の本区自主防災会</v>
          </cell>
          <cell r="H13"/>
          <cell r="I13">
            <v>10000</v>
          </cell>
          <cell r="J13">
            <v>10000</v>
          </cell>
          <cell r="K13"/>
          <cell r="L13"/>
          <cell r="M13"/>
          <cell r="N13"/>
          <cell r="O13"/>
          <cell r="P13"/>
        </row>
        <row r="14">
          <cell r="A14">
            <v>8</v>
          </cell>
          <cell r="B14" t="str">
            <v>別府</v>
          </cell>
          <cell r="C14" t="str">
            <v> 井　壽 身</v>
          </cell>
          <cell r="D14" t="str">
            <v>２９３－１２６８</v>
          </cell>
          <cell r="E14" t="str">
            <v>811-4331</v>
          </cell>
          <cell r="F14" t="str">
            <v>遠賀町大字別府３１８３番地</v>
          </cell>
          <cell r="G14" t="str">
            <v>別府区自主防災会</v>
          </cell>
          <cell r="H14"/>
          <cell r="I14">
            <v>10000</v>
          </cell>
          <cell r="J14">
            <v>10000</v>
          </cell>
          <cell r="K14"/>
          <cell r="L14"/>
          <cell r="M14"/>
          <cell r="N14"/>
          <cell r="O14"/>
          <cell r="P14"/>
        </row>
        <row r="15">
          <cell r="A15">
            <v>9</v>
          </cell>
          <cell r="B15" t="str">
            <v>今古賀</v>
          </cell>
          <cell r="C15" t="str">
            <v>加 藤　秀 邦</v>
          </cell>
          <cell r="D15" t="str">
            <v>２９３－３２１９</v>
          </cell>
          <cell r="E15" t="str">
            <v>811-4303</v>
          </cell>
          <cell r="F15" t="str">
            <v>遠賀町大字今古賀４５３番地の１</v>
          </cell>
          <cell r="G15" t="str">
            <v>今古賀区自主防災会</v>
          </cell>
          <cell r="H15"/>
          <cell r="I15">
            <v>10000</v>
          </cell>
          <cell r="J15">
            <v>10000</v>
          </cell>
          <cell r="K15"/>
          <cell r="L15"/>
          <cell r="M15"/>
          <cell r="N15"/>
          <cell r="O15"/>
          <cell r="P15"/>
        </row>
        <row r="16">
          <cell r="A16">
            <v>10</v>
          </cell>
          <cell r="B16" t="str">
            <v>遠賀川</v>
          </cell>
          <cell r="C16" t="str">
            <v>大内田　悦 雄</v>
          </cell>
          <cell r="D16" t="str">
            <v>２９３－２６９５</v>
          </cell>
          <cell r="E16" t="str">
            <v>811-4307</v>
          </cell>
          <cell r="F16" t="str">
            <v>遠賀町遠賀川二丁目１４番２号</v>
          </cell>
          <cell r="G16" t="str">
            <v>遠賀川区自主防災会</v>
          </cell>
          <cell r="H16"/>
          <cell r="I16">
            <v>10000</v>
          </cell>
          <cell r="J16">
            <v>10000</v>
          </cell>
          <cell r="K16"/>
          <cell r="L16"/>
          <cell r="M16"/>
          <cell r="N16"/>
          <cell r="O16"/>
          <cell r="P16"/>
        </row>
        <row r="17">
          <cell r="A17">
            <v>11</v>
          </cell>
          <cell r="B17" t="str">
            <v>旧停</v>
          </cell>
          <cell r="C17" t="str">
            <v>鈴 木　尚 基</v>
          </cell>
          <cell r="D17" t="str">
            <v>２９３－１１１０</v>
          </cell>
          <cell r="E17" t="str">
            <v>811-4306</v>
          </cell>
          <cell r="F17" t="str">
            <v>遠賀町旧停一丁目４番１号</v>
          </cell>
          <cell r="G17" t="str">
            <v>旧停区自主防災・防犯会</v>
          </cell>
          <cell r="H17"/>
          <cell r="I17">
            <v>10000</v>
          </cell>
          <cell r="J17">
            <v>10000</v>
          </cell>
          <cell r="K17"/>
          <cell r="L17"/>
          <cell r="M17"/>
          <cell r="N17"/>
          <cell r="O17"/>
          <cell r="P17"/>
        </row>
        <row r="18">
          <cell r="A18">
            <v>12</v>
          </cell>
          <cell r="B18" t="str">
            <v>新町</v>
          </cell>
          <cell r="C18" t="str">
            <v>白 川　弘 之</v>
          </cell>
          <cell r="D18" t="str">
            <v>２９３－４７７８</v>
          </cell>
          <cell r="E18" t="str">
            <v>811-4307</v>
          </cell>
          <cell r="F18" t="str">
            <v>遠賀町遠賀川三丁目３２番７号</v>
          </cell>
          <cell r="G18" t="str">
            <v>新町区自主防災・防犯会</v>
          </cell>
          <cell r="H18"/>
          <cell r="I18">
            <v>10000</v>
          </cell>
          <cell r="J18">
            <v>10000</v>
          </cell>
          <cell r="K18"/>
          <cell r="L18"/>
          <cell r="M18"/>
          <cell r="N18"/>
          <cell r="O18"/>
          <cell r="P18"/>
        </row>
        <row r="19">
          <cell r="A19">
            <v>13</v>
          </cell>
          <cell r="B19" t="str">
            <v>中央</v>
          </cell>
          <cell r="C19" t="str">
            <v>森 田　正 人</v>
          </cell>
          <cell r="D19" t="str">
            <v>２９３－５２０４</v>
          </cell>
          <cell r="E19" t="str">
            <v>811-4302</v>
          </cell>
          <cell r="F19" t="str">
            <v>遠賀町広渡一丁目７番２号</v>
          </cell>
          <cell r="G19" t="str">
            <v>中央区自主防災会</v>
          </cell>
          <cell r="H19"/>
          <cell r="I19">
            <v>10000</v>
          </cell>
          <cell r="J19">
            <v>10000</v>
          </cell>
          <cell r="K19"/>
          <cell r="L19"/>
          <cell r="M19"/>
          <cell r="N19"/>
          <cell r="O19"/>
          <cell r="P19"/>
        </row>
        <row r="20">
          <cell r="A20">
            <v>14</v>
          </cell>
          <cell r="B20" t="str">
            <v>広渡</v>
          </cell>
          <cell r="C20" t="str">
            <v>柴 田　作 一</v>
          </cell>
          <cell r="D20" t="str">
            <v>２９３－２８８０</v>
          </cell>
          <cell r="E20" t="str">
            <v>811-4302</v>
          </cell>
          <cell r="F20" t="str">
            <v>遠賀町大字広渡１２２５番地</v>
          </cell>
          <cell r="G20" t="str">
            <v>広渡区自主防災会</v>
          </cell>
          <cell r="H20"/>
          <cell r="I20">
            <v>10000</v>
          </cell>
          <cell r="J20">
            <v>10000</v>
          </cell>
          <cell r="K20"/>
          <cell r="L20"/>
          <cell r="M20"/>
          <cell r="N20"/>
          <cell r="O20"/>
          <cell r="P20"/>
        </row>
        <row r="21">
          <cell r="A21">
            <v>15</v>
          </cell>
          <cell r="B21" t="str">
            <v>木守</v>
          </cell>
          <cell r="C21" t="str">
            <v>村 田　廣 幸</v>
          </cell>
          <cell r="D21" t="str">
            <v>２９３－０２３０</v>
          </cell>
          <cell r="E21" t="str">
            <v>811-4313</v>
          </cell>
          <cell r="F21" t="str">
            <v>遠賀町大字木守７１９番地</v>
          </cell>
          <cell r="G21" t="str">
            <v>木守区自主防災会</v>
          </cell>
          <cell r="H21"/>
          <cell r="I21">
            <v>10000</v>
          </cell>
          <cell r="J21">
            <v>10000</v>
          </cell>
          <cell r="K21"/>
          <cell r="L21"/>
          <cell r="M21"/>
          <cell r="N21"/>
          <cell r="O21"/>
          <cell r="P21"/>
        </row>
        <row r="22">
          <cell r="A22">
            <v>16</v>
          </cell>
          <cell r="B22" t="str">
            <v>上別府</v>
          </cell>
          <cell r="C22" t="str">
            <v>川 崎　多賀生</v>
          </cell>
          <cell r="D22" t="str">
            <v>２９３－５６７４</v>
          </cell>
          <cell r="E22" t="str">
            <v>811-4332</v>
          </cell>
          <cell r="F22" t="str">
            <v>遠賀町蓮角１７番１４号</v>
          </cell>
          <cell r="G22" t="str">
            <v>上別府区自主防災会</v>
          </cell>
          <cell r="H22"/>
          <cell r="I22">
            <v>10000</v>
          </cell>
          <cell r="J22">
            <v>10000</v>
          </cell>
          <cell r="K22"/>
          <cell r="L22"/>
          <cell r="M22"/>
          <cell r="N22"/>
          <cell r="O22"/>
          <cell r="P22"/>
        </row>
        <row r="23">
          <cell r="A23">
            <v>17</v>
          </cell>
          <cell r="B23" t="str">
            <v>若葉台</v>
          </cell>
          <cell r="C23" t="str">
            <v>瀬 井　公 子</v>
          </cell>
          <cell r="D23" t="str">
            <v>２９３－３７５１</v>
          </cell>
          <cell r="E23" t="str">
            <v>811-4323</v>
          </cell>
          <cell r="F23" t="str">
            <v>遠賀町若葉台１番２２号</v>
          </cell>
          <cell r="G23" t="str">
            <v>若葉台区自主防災会</v>
          </cell>
          <cell r="H23"/>
          <cell r="I23">
            <v>10000</v>
          </cell>
          <cell r="J23">
            <v>10000</v>
          </cell>
          <cell r="K23"/>
          <cell r="L23"/>
          <cell r="M23"/>
          <cell r="N23"/>
          <cell r="O23"/>
          <cell r="P23"/>
        </row>
        <row r="24">
          <cell r="A24">
            <v>18</v>
          </cell>
          <cell r="B24" t="str">
            <v>東和苑</v>
          </cell>
          <cell r="C24" t="str">
            <v>石 本　一 豊</v>
          </cell>
          <cell r="D24" t="str">
            <v>２９３－３８６６</v>
          </cell>
          <cell r="E24" t="str">
            <v>811-4312</v>
          </cell>
          <cell r="F24" t="str">
            <v>遠賀町浅木一丁目２２番４号</v>
          </cell>
          <cell r="G24" t="str">
            <v>東和苑区自主防災・防犯会</v>
          </cell>
          <cell r="H24"/>
          <cell r="I24">
            <v>10000</v>
          </cell>
          <cell r="J24">
            <v>10000</v>
          </cell>
          <cell r="K24"/>
          <cell r="L24"/>
          <cell r="M24"/>
          <cell r="N24"/>
          <cell r="O24"/>
          <cell r="P24"/>
        </row>
        <row r="25">
          <cell r="A25">
            <v>19</v>
          </cell>
          <cell r="B25" t="str">
            <v>浅木</v>
          </cell>
          <cell r="C25" t="str">
            <v>渡邉　央比古</v>
          </cell>
          <cell r="D25" t="str">
            <v>９８１－５３４２</v>
          </cell>
          <cell r="E25" t="str">
            <v>811-4312</v>
          </cell>
          <cell r="F25" t="str">
            <v>遠賀町浅木三丁目３番１４号</v>
          </cell>
          <cell r="G25" t="str">
            <v>浅木区自主防災・防犯会</v>
          </cell>
          <cell r="H25"/>
          <cell r="I25">
            <v>10000</v>
          </cell>
          <cell r="J25">
            <v>10000</v>
          </cell>
          <cell r="K25"/>
          <cell r="L25"/>
          <cell r="M25"/>
          <cell r="N25"/>
          <cell r="O25"/>
          <cell r="P25"/>
        </row>
        <row r="26">
          <cell r="A26">
            <v>20</v>
          </cell>
          <cell r="B26" t="str">
            <v>虫生津</v>
          </cell>
          <cell r="C26" t="str">
            <v>原 尻　正 嗣</v>
          </cell>
          <cell r="D26" t="str">
            <v>２９３－４５５８</v>
          </cell>
          <cell r="E26" t="str">
            <v>811-4324</v>
          </cell>
          <cell r="F26" t="str">
            <v>遠賀町虫生津南２番２９号</v>
          </cell>
          <cell r="G26" t="str">
            <v>虫生津区自主防災会</v>
          </cell>
          <cell r="H26"/>
          <cell r="I26">
            <v>10000</v>
          </cell>
          <cell r="J26">
            <v>10000</v>
          </cell>
          <cell r="K26"/>
          <cell r="L26"/>
          <cell r="M26"/>
          <cell r="N26"/>
          <cell r="O26"/>
          <cell r="P26"/>
        </row>
        <row r="27">
          <cell r="A27">
            <v>21</v>
          </cell>
          <cell r="B27" t="str">
            <v>芙蓉</v>
          </cell>
          <cell r="C27" t="str">
            <v>松 山　時 春</v>
          </cell>
          <cell r="D27" t="str">
            <v>２９３－５９１９</v>
          </cell>
          <cell r="E27" t="str">
            <v>811-4322</v>
          </cell>
          <cell r="F27" t="str">
            <v>遠賀町芙蓉二丁目６番７号</v>
          </cell>
          <cell r="G27" t="str">
            <v>芙蓉区自主防災会</v>
          </cell>
          <cell r="H27"/>
          <cell r="I27">
            <v>10000</v>
          </cell>
          <cell r="J27">
            <v>10000</v>
          </cell>
          <cell r="K27"/>
          <cell r="L27"/>
          <cell r="M27"/>
          <cell r="N27"/>
          <cell r="O27"/>
          <cell r="P27"/>
        </row>
        <row r="28">
          <cell r="A28">
            <v>22</v>
          </cell>
          <cell r="B28" t="str">
            <v>緑ヶ丘</v>
          </cell>
          <cell r="C28" t="str">
            <v>村 田　礼 子</v>
          </cell>
          <cell r="D28" t="str">
            <v>２９３－６７３８</v>
          </cell>
          <cell r="E28" t="str">
            <v>811-4324</v>
          </cell>
          <cell r="F28" t="str">
            <v>遠賀町虫生津南１６番１－３０８号</v>
          </cell>
          <cell r="G28" t="str">
            <v>緑ヶ丘地区自主防災、防犯会</v>
          </cell>
          <cell r="H28"/>
          <cell r="I28">
            <v>10000</v>
          </cell>
          <cell r="J28">
            <v>10000</v>
          </cell>
          <cell r="K28"/>
          <cell r="L28"/>
          <cell r="M28"/>
          <cell r="N28"/>
          <cell r="O28"/>
          <cell r="P28"/>
        </row>
        <row r="29">
          <cell r="A29">
            <v>23</v>
          </cell>
          <cell r="B29" t="str">
            <v>老良</v>
          </cell>
          <cell r="C29" t="str">
            <v> 崎　一 男</v>
          </cell>
          <cell r="D29" t="str">
            <v>２９３－０８１８</v>
          </cell>
          <cell r="E29" t="str">
            <v>811-4311</v>
          </cell>
          <cell r="F29" t="str">
            <v>遠賀町大字老良７３番地の１</v>
          </cell>
          <cell r="G29" t="str">
            <v>老良区自主防災・防犯会</v>
          </cell>
          <cell r="H29"/>
          <cell r="I29">
            <v>10000</v>
          </cell>
          <cell r="J29">
            <v>10000</v>
          </cell>
          <cell r="K29"/>
          <cell r="L29"/>
          <cell r="M29"/>
          <cell r="N29"/>
          <cell r="O29"/>
          <cell r="P29"/>
        </row>
        <row r="30">
          <cell r="J30">
            <v>230000</v>
          </cell>
          <cell r="N30">
            <v>0</v>
          </cell>
        </row>
        <row r="31">
          <cell r="A31" t="str">
            <v>新設</v>
          </cell>
        </row>
        <row r="32">
          <cell r="A32" t="str">
            <v>追加</v>
          </cell>
        </row>
        <row r="33">
          <cell r="A33" t="str">
            <v>補修</v>
          </cell>
        </row>
        <row r="34">
          <cell r="A34" t="str">
            <v>その他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4F03-56D7-496B-A0F4-8B03B0382929}">
  <sheetPr>
    <tabColor rgb="FFFFFF00"/>
  </sheetPr>
  <dimension ref="A1:I35"/>
  <sheetViews>
    <sheetView workbookViewId="0">
      <selection activeCell="K10" sqref="K10"/>
    </sheetView>
  </sheetViews>
  <sheetFormatPr defaultColWidth="9" defaultRowHeight="18" customHeight="1" x14ac:dyDescent="0.2"/>
  <cols>
    <col min="1" max="2" width="9" style="1"/>
    <col min="3" max="3" width="9.58203125" style="1" bestFit="1" customWidth="1"/>
    <col min="4" max="7" width="9" style="1"/>
    <col min="8" max="8" width="12.58203125" style="1" customWidth="1"/>
    <col min="9" max="16384" width="9" style="1"/>
  </cols>
  <sheetData>
    <row r="1" spans="1:8" ht="21" x14ac:dyDescent="0.2">
      <c r="A1" s="29"/>
      <c r="B1" s="28"/>
    </row>
    <row r="2" spans="1:8" ht="20.149999999999999" customHeight="1" x14ac:dyDescent="0.2">
      <c r="A2" s="91"/>
      <c r="B2" s="91"/>
      <c r="C2" s="91"/>
      <c r="D2" s="91"/>
      <c r="E2" s="91"/>
      <c r="F2" s="92" t="str">
        <f>IF($B$1="","令和　　年　　月　　日",IF(VLOOKUP($B$1,[1]一覧!$A:$P,8)="","令和    年    月    日",VLOOKUP($B$1,[1]一覧!$A:$P,8)))</f>
        <v>令和　　年　　月　　日</v>
      </c>
      <c r="G2" s="92" t="str">
        <f>IF($B$1="","",VLOOKUP($B$1,[1]一覧!$H:$P,4))</f>
        <v/>
      </c>
      <c r="H2" s="92" t="str">
        <f>IF($B$1="","",VLOOKUP($B$1,[1]一覧!$H:$P,4))</f>
        <v/>
      </c>
    </row>
    <row r="3" spans="1:8" ht="20.149999999999999" customHeight="1" x14ac:dyDescent="0.2">
      <c r="A3" s="91"/>
      <c r="B3" s="91"/>
      <c r="C3" s="91"/>
      <c r="D3" s="91"/>
      <c r="E3" s="91"/>
      <c r="F3" s="91"/>
      <c r="G3" s="91"/>
      <c r="H3" s="91"/>
    </row>
    <row r="4" spans="1:8" ht="20.149999999999999" customHeight="1" x14ac:dyDescent="0.2">
      <c r="A4" s="91" t="s">
        <v>0</v>
      </c>
      <c r="B4" s="91"/>
      <c r="C4" s="91"/>
      <c r="D4" s="91"/>
      <c r="E4" s="91"/>
      <c r="F4" s="91"/>
      <c r="G4" s="91"/>
      <c r="H4" s="91"/>
    </row>
    <row r="5" spans="1:8" ht="20.149999999999999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49999999999999" customHeight="1" x14ac:dyDescent="0.2">
      <c r="A6" s="91"/>
      <c r="B6" s="91"/>
      <c r="C6" s="91"/>
      <c r="D6" s="91"/>
      <c r="E6" s="93" t="s">
        <v>1</v>
      </c>
      <c r="F6" s="93"/>
      <c r="G6" s="94"/>
      <c r="H6" s="94"/>
    </row>
    <row r="7" spans="1:8" ht="20.149999999999999" customHeight="1" x14ac:dyDescent="0.2">
      <c r="A7" s="91"/>
      <c r="B7" s="91"/>
      <c r="C7" s="91"/>
      <c r="D7" s="91"/>
      <c r="E7" s="95" t="s">
        <v>2</v>
      </c>
      <c r="F7" s="95"/>
      <c r="G7" s="96"/>
      <c r="H7" s="96"/>
    </row>
    <row r="8" spans="1:8" ht="20.149999999999999" customHeight="1" x14ac:dyDescent="0.2">
      <c r="A8" s="91"/>
      <c r="B8" s="91"/>
      <c r="C8" s="91"/>
      <c r="D8" s="2"/>
      <c r="E8" s="93" t="s">
        <v>3</v>
      </c>
      <c r="F8" s="97"/>
      <c r="G8" s="97"/>
      <c r="H8" s="98" t="s">
        <v>4</v>
      </c>
    </row>
    <row r="9" spans="1:8" ht="20.149999999999999" customHeight="1" x14ac:dyDescent="0.2">
      <c r="A9" s="91"/>
      <c r="B9" s="91"/>
      <c r="C9" s="91"/>
      <c r="D9" s="91"/>
      <c r="E9" s="91"/>
      <c r="F9" s="91"/>
      <c r="G9" s="91"/>
      <c r="H9" s="91"/>
    </row>
    <row r="10" spans="1:8" ht="20.149999999999999" customHeight="1" x14ac:dyDescent="0.2">
      <c r="A10" s="91"/>
      <c r="B10" s="91"/>
      <c r="C10" s="91"/>
      <c r="D10" s="91"/>
      <c r="E10" s="91"/>
      <c r="F10" s="91"/>
      <c r="G10" s="91"/>
      <c r="H10" s="91"/>
    </row>
    <row r="11" spans="1:8" ht="20.149999999999999" customHeight="1" x14ac:dyDescent="0.2">
      <c r="A11" s="32" t="s">
        <v>5</v>
      </c>
      <c r="B11" s="32"/>
      <c r="C11" s="32"/>
      <c r="D11" s="32"/>
      <c r="E11" s="32"/>
      <c r="F11" s="32"/>
      <c r="G11" s="32"/>
      <c r="H11" s="32"/>
    </row>
    <row r="12" spans="1:8" ht="20.149999999999999" customHeight="1" x14ac:dyDescent="0.2">
      <c r="A12" s="91"/>
      <c r="B12" s="91"/>
      <c r="C12" s="91"/>
      <c r="D12" s="91"/>
      <c r="E12" s="91"/>
      <c r="F12" s="91"/>
      <c r="G12" s="91"/>
      <c r="H12" s="91"/>
    </row>
    <row r="13" spans="1:8" ht="20.149999999999999" customHeight="1" x14ac:dyDescent="0.2">
      <c r="A13" s="91"/>
      <c r="B13" s="91"/>
      <c r="C13" s="91"/>
      <c r="D13" s="91"/>
      <c r="E13" s="91"/>
      <c r="F13" s="91"/>
      <c r="G13" s="91"/>
      <c r="H13" s="91"/>
    </row>
    <row r="14" spans="1:8" ht="20.149999999999999" customHeight="1" x14ac:dyDescent="0.2">
      <c r="A14" s="99" t="s">
        <v>6</v>
      </c>
      <c r="B14" s="99"/>
      <c r="C14" s="99"/>
      <c r="D14" s="99"/>
      <c r="E14" s="99"/>
      <c r="F14" s="99"/>
      <c r="G14" s="99"/>
      <c r="H14" s="99"/>
    </row>
    <row r="15" spans="1:8" ht="20.149999999999999" customHeight="1" x14ac:dyDescent="0.2">
      <c r="A15" s="99"/>
      <c r="B15" s="99"/>
      <c r="C15" s="99"/>
      <c r="D15" s="99"/>
      <c r="E15" s="99"/>
      <c r="F15" s="99"/>
      <c r="G15" s="99"/>
      <c r="H15" s="99"/>
    </row>
    <row r="16" spans="1:8" ht="20.149999999999999" customHeight="1" x14ac:dyDescent="0.2">
      <c r="A16" s="100" t="s">
        <v>7</v>
      </c>
      <c r="B16" s="100"/>
      <c r="C16" s="100"/>
      <c r="D16" s="100"/>
      <c r="E16" s="100"/>
      <c r="F16" s="100"/>
      <c r="G16" s="100"/>
      <c r="H16" s="100"/>
    </row>
    <row r="17" spans="1:9" ht="20.149999999999999" customHeight="1" x14ac:dyDescent="0.2">
      <c r="A17" s="99"/>
      <c r="B17" s="99"/>
      <c r="C17" s="99"/>
      <c r="D17" s="99"/>
      <c r="E17" s="99"/>
      <c r="F17" s="99"/>
      <c r="G17" s="99"/>
      <c r="H17" s="99"/>
    </row>
    <row r="18" spans="1:9" ht="20.149999999999999" customHeight="1" x14ac:dyDescent="0.2">
      <c r="A18" s="99" t="s">
        <v>8</v>
      </c>
      <c r="B18" s="99"/>
      <c r="C18" s="99"/>
      <c r="D18" s="101">
        <v>10000</v>
      </c>
      <c r="E18" s="101"/>
      <c r="F18" s="91" t="s">
        <v>9</v>
      </c>
      <c r="G18" s="91"/>
      <c r="H18" s="91"/>
    </row>
    <row r="19" spans="1:9" ht="20.149999999999999" customHeight="1" x14ac:dyDescent="0.2">
      <c r="A19" s="91"/>
      <c r="B19" s="91"/>
      <c r="C19" s="91"/>
      <c r="D19" s="91"/>
      <c r="E19" s="91"/>
      <c r="F19" s="91"/>
      <c r="G19" s="91"/>
      <c r="H19" s="91"/>
    </row>
    <row r="20" spans="1:9" ht="20.149999999999999" customHeight="1" x14ac:dyDescent="0.2">
      <c r="A20" s="91"/>
      <c r="B20" s="91"/>
      <c r="C20" s="91"/>
      <c r="D20" s="91"/>
      <c r="E20" s="91"/>
      <c r="F20" s="91"/>
      <c r="G20" s="91"/>
      <c r="H20" s="91"/>
    </row>
    <row r="21" spans="1:9" ht="20.149999999999999" customHeight="1" x14ac:dyDescent="0.2">
      <c r="A21" s="91"/>
      <c r="B21" s="91"/>
      <c r="C21" s="91"/>
      <c r="D21" s="91"/>
      <c r="E21" s="91"/>
      <c r="F21" s="91"/>
      <c r="G21" s="91"/>
      <c r="H21" s="91"/>
    </row>
    <row r="22" spans="1:9" ht="20.149999999999999" customHeight="1" x14ac:dyDescent="0.2">
      <c r="A22" s="91" t="s">
        <v>10</v>
      </c>
      <c r="B22" s="91"/>
      <c r="C22" s="91"/>
      <c r="D22" s="91"/>
      <c r="E22" s="91"/>
      <c r="F22" s="91"/>
      <c r="G22" s="91"/>
      <c r="H22" s="91"/>
    </row>
    <row r="23" spans="1:9" ht="20.149999999999999" customHeight="1" x14ac:dyDescent="0.2">
      <c r="A23" s="91"/>
      <c r="B23" s="91"/>
      <c r="C23" s="91"/>
      <c r="D23" s="91"/>
      <c r="E23" s="91"/>
      <c r="F23" s="91"/>
      <c r="G23" s="91"/>
      <c r="H23" s="91"/>
    </row>
    <row r="24" spans="1:9" ht="20.149999999999999" customHeight="1" x14ac:dyDescent="0.2">
      <c r="A24" s="102" t="s">
        <v>11</v>
      </c>
      <c r="B24" s="91"/>
      <c r="C24" s="91"/>
      <c r="D24" s="91"/>
      <c r="E24" s="91"/>
      <c r="F24" s="91"/>
      <c r="G24" s="91"/>
      <c r="H24" s="91"/>
    </row>
    <row r="25" spans="1:9" ht="20.149999999999999" customHeight="1" x14ac:dyDescent="0.2">
      <c r="A25" s="102" t="s">
        <v>12</v>
      </c>
      <c r="B25" s="91"/>
      <c r="C25" s="91"/>
      <c r="D25" s="91"/>
      <c r="E25" s="91"/>
      <c r="F25" s="91"/>
      <c r="G25" s="91"/>
      <c r="H25" s="91"/>
    </row>
    <row r="26" spans="1:9" ht="20.149999999999999" customHeight="1" x14ac:dyDescent="0.2">
      <c r="A26" s="102"/>
      <c r="B26" s="91"/>
      <c r="C26" s="91"/>
      <c r="D26" s="91"/>
      <c r="E26" s="91"/>
      <c r="F26" s="91"/>
      <c r="G26" s="91"/>
      <c r="H26" s="91"/>
    </row>
    <row r="27" spans="1:9" ht="20.149999999999999" customHeight="1" x14ac:dyDescent="0.2">
      <c r="A27" s="91"/>
      <c r="B27" s="91"/>
      <c r="C27" s="91"/>
      <c r="D27" s="91"/>
      <c r="E27" s="91"/>
      <c r="F27" s="91"/>
      <c r="G27" s="91"/>
      <c r="H27" s="91"/>
    </row>
    <row r="28" spans="1:9" ht="18" customHeight="1" x14ac:dyDescent="0.2">
      <c r="A28" s="91"/>
      <c r="B28" s="91"/>
      <c r="C28" s="91"/>
      <c r="D28" s="91"/>
      <c r="E28" s="91"/>
      <c r="F28" s="91"/>
      <c r="G28" s="91"/>
      <c r="H28" s="91"/>
    </row>
    <row r="29" spans="1:9" ht="18" customHeight="1" x14ac:dyDescent="0.2">
      <c r="B29" s="3" t="s">
        <v>13</v>
      </c>
      <c r="C29" s="3"/>
      <c r="D29" s="3"/>
      <c r="E29" s="3"/>
      <c r="F29" s="3"/>
      <c r="G29" s="3"/>
      <c r="H29" s="3"/>
      <c r="I29" s="3"/>
    </row>
    <row r="30" spans="1:9" ht="18" customHeight="1" x14ac:dyDescent="0.2">
      <c r="B30" s="3" t="s">
        <v>14</v>
      </c>
      <c r="C30" s="3"/>
      <c r="D30" s="3"/>
      <c r="E30" s="3"/>
      <c r="F30" s="3"/>
      <c r="G30" s="3"/>
      <c r="H30" s="3"/>
      <c r="I30" s="3"/>
    </row>
    <row r="31" spans="1:9" ht="18" customHeight="1" x14ac:dyDescent="0.2">
      <c r="B31" s="3" t="s">
        <v>15</v>
      </c>
      <c r="C31" s="3"/>
      <c r="D31" s="3"/>
      <c r="E31" s="3"/>
      <c r="F31" s="3"/>
      <c r="G31" s="3"/>
      <c r="H31" s="3"/>
      <c r="I31" s="3"/>
    </row>
    <row r="32" spans="1:9" ht="18" customHeight="1" x14ac:dyDescent="0.2">
      <c r="B32" s="3" t="s">
        <v>16</v>
      </c>
      <c r="C32" s="3"/>
      <c r="D32" s="3"/>
      <c r="E32" s="3"/>
      <c r="F32" s="3"/>
      <c r="G32" s="3"/>
      <c r="H32" s="3"/>
      <c r="I32" s="3"/>
    </row>
    <row r="33" spans="2:9" ht="18" customHeight="1" x14ac:dyDescent="0.2">
      <c r="B33" s="3" t="s">
        <v>17</v>
      </c>
      <c r="C33" s="3"/>
      <c r="D33" s="3"/>
      <c r="E33" s="3"/>
      <c r="F33" s="3"/>
      <c r="G33" s="3"/>
      <c r="H33" s="3"/>
      <c r="I33" s="3"/>
    </row>
    <row r="34" spans="2:9" ht="18" customHeight="1" x14ac:dyDescent="0.2">
      <c r="B34" s="3" t="s">
        <v>18</v>
      </c>
      <c r="C34" s="3"/>
      <c r="D34" s="3"/>
      <c r="E34" s="3"/>
      <c r="F34" s="3"/>
      <c r="G34" s="3"/>
      <c r="H34" s="3"/>
      <c r="I34" s="3"/>
    </row>
    <row r="35" spans="2:9" ht="18" customHeight="1" x14ac:dyDescent="0.2">
      <c r="B35" s="3"/>
      <c r="C35" s="3"/>
      <c r="D35" s="3"/>
      <c r="E35" s="3"/>
      <c r="F35" s="3"/>
      <c r="G35" s="3"/>
      <c r="H35" s="3"/>
      <c r="I35" s="3"/>
    </row>
  </sheetData>
  <mergeCells count="11">
    <mergeCell ref="A14:H14"/>
    <mergeCell ref="F2:H2"/>
    <mergeCell ref="G6:H6"/>
    <mergeCell ref="G7:H7"/>
    <mergeCell ref="F8:G8"/>
    <mergeCell ref="A11:H11"/>
    <mergeCell ref="A15:H15"/>
    <mergeCell ref="A16:H16"/>
    <mergeCell ref="A17:H17"/>
    <mergeCell ref="A18:C18"/>
    <mergeCell ref="D18:E18"/>
  </mergeCells>
  <phoneticPr fontId="2"/>
  <dataValidations count="1">
    <dataValidation imeMode="halfAlpha" allowBlank="1" showInputMessage="1" showErrorMessage="1" sqref="B1" xr:uid="{4EED12BF-7F6C-4F14-9F96-46866B1D129B}"/>
  </dataValidations>
  <printOptions horizontalCentere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E09F-B3BA-43AE-BA31-2FD7073F0DD3}">
  <sheetPr>
    <tabColor rgb="FFFFFF00"/>
  </sheetPr>
  <dimension ref="A1:H26"/>
  <sheetViews>
    <sheetView zoomScale="102" zoomScaleNormal="102" workbookViewId="0">
      <selection activeCell="L10" sqref="L10"/>
    </sheetView>
  </sheetViews>
  <sheetFormatPr defaultColWidth="9" defaultRowHeight="18" customHeight="1" x14ac:dyDescent="0.2"/>
  <cols>
    <col min="1" max="2" width="9" style="1"/>
    <col min="3" max="3" width="6.08203125" style="1" customWidth="1"/>
    <col min="4" max="4" width="9" style="1" customWidth="1"/>
    <col min="5" max="5" width="5.5" style="1" bestFit="1" customWidth="1"/>
    <col min="6" max="6" width="12.33203125" style="1" customWidth="1"/>
    <col min="7" max="7" width="7.25" style="1" customWidth="1"/>
    <col min="8" max="8" width="22.75" style="1" customWidth="1"/>
    <col min="9" max="16384" width="9" style="1"/>
  </cols>
  <sheetData>
    <row r="1" spans="1:8" ht="21" x14ac:dyDescent="0.2">
      <c r="A1" s="30"/>
      <c r="B1" s="28"/>
    </row>
    <row r="2" spans="1:8" ht="20.149999999999999" customHeight="1" x14ac:dyDescent="0.2">
      <c r="A2" s="91"/>
      <c r="B2" s="91"/>
      <c r="C2" s="91"/>
      <c r="D2" s="91"/>
      <c r="E2" s="91"/>
      <c r="F2" s="92" t="str">
        <f>IF($B$1="","令和　　年　　月　　日",IF(VLOOKUP($B$1,[1]一覧!$A:$P,13)="","令和　　年　　月　　日",VLOOKUP($B$1,[1]一覧!$A:$P,13)))</f>
        <v>令和　　年　　月　　日</v>
      </c>
      <c r="G2" s="92"/>
      <c r="H2" s="92"/>
    </row>
    <row r="3" spans="1:8" ht="20.149999999999999" customHeight="1" x14ac:dyDescent="0.2">
      <c r="A3" s="91"/>
      <c r="B3" s="91"/>
      <c r="C3" s="91"/>
      <c r="D3" s="91"/>
      <c r="E3" s="91"/>
      <c r="F3" s="91"/>
      <c r="G3" s="91"/>
      <c r="H3" s="91"/>
    </row>
    <row r="4" spans="1:8" ht="20.149999999999999" customHeight="1" x14ac:dyDescent="0.2">
      <c r="A4" s="91" t="s">
        <v>19</v>
      </c>
      <c r="B4" s="91"/>
      <c r="C4" s="91"/>
      <c r="D4" s="91"/>
      <c r="E4" s="91"/>
      <c r="F4" s="91"/>
      <c r="G4" s="91"/>
      <c r="H4" s="91"/>
    </row>
    <row r="5" spans="1:8" ht="20.149999999999999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49999999999999" customHeight="1" x14ac:dyDescent="0.2">
      <c r="A6" s="91"/>
      <c r="B6" s="91"/>
      <c r="C6" s="91"/>
      <c r="D6" s="91"/>
      <c r="E6" s="103" t="s">
        <v>1</v>
      </c>
      <c r="F6" s="103"/>
      <c r="G6" s="94"/>
      <c r="H6" s="94"/>
    </row>
    <row r="7" spans="1:8" ht="20.149999999999999" customHeight="1" x14ac:dyDescent="0.2">
      <c r="A7" s="91"/>
      <c r="B7" s="91"/>
      <c r="C7" s="91"/>
      <c r="D7" s="91"/>
      <c r="E7" s="103" t="s">
        <v>2</v>
      </c>
      <c r="F7" s="103"/>
      <c r="G7" s="96"/>
      <c r="H7" s="96"/>
    </row>
    <row r="8" spans="1:8" ht="20.149999999999999" customHeight="1" x14ac:dyDescent="0.2">
      <c r="A8" s="91"/>
      <c r="B8" s="91"/>
      <c r="C8" s="91"/>
      <c r="D8" s="91"/>
      <c r="E8" s="103" t="s">
        <v>3</v>
      </c>
      <c r="F8" s="97"/>
      <c r="G8" s="97"/>
      <c r="H8" s="104" t="s">
        <v>4</v>
      </c>
    </row>
    <row r="9" spans="1:8" ht="20.149999999999999" customHeight="1" x14ac:dyDescent="0.2">
      <c r="A9" s="91"/>
      <c r="B9" s="91"/>
      <c r="C9" s="91"/>
      <c r="D9" s="91"/>
      <c r="E9" s="91"/>
      <c r="F9" s="91"/>
      <c r="G9" s="91"/>
      <c r="H9" s="91"/>
    </row>
    <row r="10" spans="1:8" ht="20.149999999999999" customHeight="1" x14ac:dyDescent="0.2">
      <c r="A10" s="91"/>
      <c r="B10" s="91"/>
      <c r="C10" s="91"/>
      <c r="D10" s="91"/>
      <c r="E10" s="91"/>
      <c r="F10" s="91"/>
      <c r="G10" s="91"/>
      <c r="H10" s="91"/>
    </row>
    <row r="11" spans="1:8" ht="20.149999999999999" customHeight="1" x14ac:dyDescent="0.2">
      <c r="A11" s="34" t="s">
        <v>20</v>
      </c>
      <c r="B11" s="34"/>
      <c r="C11" s="34"/>
      <c r="D11" s="34"/>
      <c r="E11" s="34"/>
      <c r="F11" s="34"/>
      <c r="G11" s="34"/>
      <c r="H11" s="34"/>
    </row>
    <row r="12" spans="1:8" ht="20.149999999999999" customHeight="1" x14ac:dyDescent="0.2">
      <c r="A12" s="91"/>
      <c r="B12" s="91"/>
      <c r="C12" s="91"/>
      <c r="D12" s="91"/>
      <c r="E12" s="91"/>
      <c r="F12" s="91"/>
      <c r="G12" s="91"/>
      <c r="H12" s="91"/>
    </row>
    <row r="13" spans="1:8" ht="20.149999999999999" customHeight="1" x14ac:dyDescent="0.2">
      <c r="A13" s="91" t="s">
        <v>21</v>
      </c>
      <c r="B13" s="91"/>
      <c r="C13" s="91"/>
      <c r="D13" s="91"/>
      <c r="E13" s="91"/>
      <c r="F13" s="91"/>
      <c r="G13" s="91"/>
      <c r="H13" s="91"/>
    </row>
    <row r="14" spans="1:8" ht="20.149999999999999" customHeight="1" x14ac:dyDescent="0.2">
      <c r="A14" s="91" t="s">
        <v>22</v>
      </c>
      <c r="B14" s="91"/>
      <c r="C14" s="91"/>
      <c r="D14" s="91"/>
      <c r="E14" s="91"/>
      <c r="F14" s="91"/>
      <c r="G14" s="91"/>
      <c r="H14" s="91"/>
    </row>
    <row r="15" spans="1:8" ht="20.149999999999999" customHeight="1" x14ac:dyDescent="0.2">
      <c r="A15" s="91"/>
      <c r="B15" s="91"/>
      <c r="C15" s="91"/>
      <c r="D15" s="91"/>
      <c r="E15" s="91"/>
      <c r="F15" s="91"/>
      <c r="G15" s="91"/>
      <c r="H15" s="91"/>
    </row>
    <row r="16" spans="1:8" ht="20.149999999999999" customHeight="1" x14ac:dyDescent="0.2">
      <c r="A16" s="91"/>
      <c r="B16" s="91"/>
      <c r="C16" s="91"/>
      <c r="D16" s="91"/>
      <c r="E16" s="91"/>
      <c r="F16" s="91"/>
      <c r="G16" s="91"/>
      <c r="H16" s="91"/>
    </row>
    <row r="17" spans="1:8" ht="20.149999999999999" customHeight="1" x14ac:dyDescent="0.2">
      <c r="A17" s="105" t="s">
        <v>23</v>
      </c>
      <c r="B17" s="105"/>
      <c r="C17" s="106">
        <v>10000</v>
      </c>
      <c r="D17" s="106"/>
      <c r="E17" s="106"/>
      <c r="F17" s="4" t="s">
        <v>24</v>
      </c>
      <c r="G17" s="91"/>
      <c r="H17" s="91"/>
    </row>
    <row r="18" spans="1:8" ht="20.149999999999999" customHeight="1" x14ac:dyDescent="0.2">
      <c r="A18" s="91"/>
      <c r="B18" s="91"/>
      <c r="C18" s="91"/>
      <c r="D18" s="91"/>
      <c r="E18" s="91"/>
      <c r="F18" s="91"/>
      <c r="G18" s="91"/>
      <c r="H18" s="91"/>
    </row>
    <row r="19" spans="1:8" ht="20.149999999999999" customHeight="1" x14ac:dyDescent="0.2">
      <c r="A19" s="91" t="s">
        <v>25</v>
      </c>
      <c r="B19" s="91"/>
      <c r="C19" s="107" t="s">
        <v>26</v>
      </c>
      <c r="D19" s="107"/>
      <c r="E19" s="107"/>
      <c r="F19" s="107"/>
      <c r="G19" s="91"/>
      <c r="H19" s="91"/>
    </row>
    <row r="20" spans="1:8" ht="20.149999999999999" customHeight="1" x14ac:dyDescent="0.2">
      <c r="A20" s="91"/>
      <c r="B20" s="91"/>
      <c r="C20" s="91"/>
      <c r="D20" s="91"/>
      <c r="E20" s="91"/>
      <c r="F20" s="91"/>
      <c r="G20" s="91"/>
      <c r="H20" s="91"/>
    </row>
    <row r="21" spans="1:8" ht="20.149999999999999" customHeight="1" x14ac:dyDescent="0.2">
      <c r="A21" s="105" t="s">
        <v>27</v>
      </c>
      <c r="B21" s="105"/>
      <c r="C21" s="99" t="s">
        <v>28</v>
      </c>
      <c r="D21" s="99"/>
      <c r="E21" s="99"/>
      <c r="F21" s="99"/>
      <c r="G21" s="99"/>
      <c r="H21" s="91"/>
    </row>
    <row r="22" spans="1:8" ht="20.149999999999999" customHeight="1" x14ac:dyDescent="0.2">
      <c r="A22" s="91"/>
      <c r="B22" s="91"/>
      <c r="C22" s="99" t="s">
        <v>29</v>
      </c>
      <c r="D22" s="99"/>
      <c r="E22" s="99"/>
      <c r="F22" s="99"/>
      <c r="G22" s="99"/>
      <c r="H22" s="91"/>
    </row>
    <row r="23" spans="1:8" ht="20.149999999999999" customHeight="1" x14ac:dyDescent="0.2">
      <c r="A23" s="91"/>
      <c r="B23" s="91"/>
      <c r="C23" s="99" t="s">
        <v>30</v>
      </c>
      <c r="D23" s="99"/>
      <c r="E23" s="99"/>
      <c r="F23" s="99"/>
      <c r="G23" s="99"/>
      <c r="H23" s="91"/>
    </row>
    <row r="24" spans="1:8" ht="20.149999999999999" customHeight="1" x14ac:dyDescent="0.2">
      <c r="A24" s="91"/>
      <c r="B24" s="91"/>
      <c r="C24" s="91"/>
      <c r="D24" s="33"/>
      <c r="E24" s="33"/>
      <c r="F24" s="33"/>
      <c r="G24" s="91"/>
      <c r="H24" s="91"/>
    </row>
    <row r="25" spans="1:8" ht="20.149999999999999" customHeight="1" x14ac:dyDescent="0.2">
      <c r="A25" s="91"/>
      <c r="B25" s="91"/>
      <c r="C25" s="91"/>
      <c r="D25" s="91"/>
      <c r="E25" s="91"/>
      <c r="F25" s="91"/>
      <c r="G25" s="91"/>
      <c r="H25" s="91"/>
    </row>
    <row r="26" spans="1:8" ht="20.149999999999999" customHeight="1" x14ac:dyDescent="0.2">
      <c r="A26" s="91"/>
      <c r="B26" s="91"/>
      <c r="C26" s="91"/>
      <c r="D26" s="91"/>
      <c r="E26" s="91"/>
      <c r="F26" s="91"/>
      <c r="G26" s="91"/>
      <c r="H26" s="91"/>
    </row>
  </sheetData>
  <mergeCells count="13">
    <mergeCell ref="D24:F24"/>
    <mergeCell ref="F2:H2"/>
    <mergeCell ref="G6:H6"/>
    <mergeCell ref="G7:H7"/>
    <mergeCell ref="F8:G8"/>
    <mergeCell ref="A11:H11"/>
    <mergeCell ref="A17:B17"/>
    <mergeCell ref="C17:E17"/>
    <mergeCell ref="C19:F19"/>
    <mergeCell ref="A21:B21"/>
    <mergeCell ref="C21:G21"/>
    <mergeCell ref="C22:G22"/>
    <mergeCell ref="C23:G23"/>
  </mergeCells>
  <phoneticPr fontId="2"/>
  <dataValidations count="1">
    <dataValidation imeMode="halfAlpha" allowBlank="1" showInputMessage="1" showErrorMessage="1" sqref="B1" xr:uid="{DAD00343-4663-495C-8989-B3A1E69BC2CA}"/>
  </dataValidations>
  <printOptions horizontalCentere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0777-D74C-4539-B326-482239CB45D1}">
  <sheetPr>
    <tabColor rgb="FFFFFF00"/>
    <pageSetUpPr fitToPage="1"/>
  </sheetPr>
  <dimension ref="A1:AD29"/>
  <sheetViews>
    <sheetView tabSelected="1" view="pageBreakPreview" topLeftCell="A2" zoomScale="80" zoomScaleNormal="90" zoomScaleSheetLayoutView="80" workbookViewId="0">
      <selection activeCell="AE16" sqref="AE16"/>
    </sheetView>
  </sheetViews>
  <sheetFormatPr defaultColWidth="9" defaultRowHeight="13" x14ac:dyDescent="0.2"/>
  <cols>
    <col min="1" max="2" width="3.5" style="6" customWidth="1"/>
    <col min="3" max="3" width="5.75" style="6" customWidth="1"/>
    <col min="4" max="4" width="6.08203125" style="6" customWidth="1"/>
    <col min="5" max="5" width="11.75" style="6" customWidth="1"/>
    <col min="6" max="6" width="2.75" style="6" customWidth="1"/>
    <col min="7" max="7" width="5" style="6" customWidth="1"/>
    <col min="8" max="8" width="5.83203125" style="6" customWidth="1"/>
    <col min="9" max="9" width="2.75" style="6" customWidth="1"/>
    <col min="10" max="10" width="2" style="6" customWidth="1"/>
    <col min="11" max="12" width="9" style="6"/>
    <col min="13" max="14" width="6.5" style="6" customWidth="1"/>
    <col min="15" max="15" width="12.08203125" style="6" customWidth="1"/>
    <col min="16" max="16" width="3.5" style="6" customWidth="1"/>
    <col min="17" max="17" width="5.75" style="6" customWidth="1"/>
    <col min="18" max="18" width="6.08203125" style="6" customWidth="1"/>
    <col min="19" max="19" width="11.75" style="6" customWidth="1"/>
    <col min="20" max="20" width="2.75" style="6" customWidth="1"/>
    <col min="21" max="21" width="5" style="6" customWidth="1"/>
    <col min="22" max="22" width="5.83203125" style="6" customWidth="1"/>
    <col min="23" max="23" width="2.75" style="6" customWidth="1"/>
    <col min="24" max="24" width="2" style="6" customWidth="1"/>
    <col min="25" max="26" width="9" style="6"/>
    <col min="27" max="27" width="5" style="6" customWidth="1"/>
    <col min="28" max="16384" width="9" style="6"/>
  </cols>
  <sheetData>
    <row r="1" spans="1:30" ht="21" hidden="1" x14ac:dyDescent="0.2">
      <c r="A1" s="83" t="s">
        <v>31</v>
      </c>
      <c r="B1" s="84"/>
      <c r="C1" s="84"/>
      <c r="D1" s="85"/>
      <c r="E1" s="5"/>
      <c r="G1" s="7" t="s">
        <v>32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30" ht="24.75" customHeight="1" x14ac:dyDescent="0.2">
      <c r="E2" s="86" t="s">
        <v>33</v>
      </c>
      <c r="F2" s="87"/>
      <c r="G2" s="87"/>
      <c r="H2" s="87"/>
      <c r="I2" s="88"/>
      <c r="O2" s="9"/>
      <c r="S2" s="86" t="s">
        <v>33</v>
      </c>
      <c r="T2" s="87"/>
      <c r="U2" s="87"/>
      <c r="V2" s="87"/>
      <c r="W2" s="88"/>
    </row>
    <row r="3" spans="1:30" x14ac:dyDescent="0.2">
      <c r="O3" s="9"/>
    </row>
    <row r="4" spans="1:30" x14ac:dyDescent="0.2">
      <c r="B4" s="89" t="s">
        <v>34</v>
      </c>
      <c r="C4" s="89"/>
      <c r="D4" s="89"/>
      <c r="E4" s="89"/>
      <c r="H4" s="23"/>
      <c r="I4" s="108" t="str">
        <f>IF($E$1="","令和　　年　　月　　日",IF(VLOOKUP($E$1,[1]一覧!$A:$P,12)="","令和　　年　　月　　日",VLOOKUP($E$1,[1]一覧!$A:$P,12)))</f>
        <v>令和　　年　　月　　日</v>
      </c>
      <c r="J4" s="108"/>
      <c r="K4" s="108"/>
      <c r="L4" s="108"/>
      <c r="M4" s="23"/>
      <c r="N4" s="23"/>
      <c r="O4" s="109"/>
      <c r="P4" s="110" t="s">
        <v>34</v>
      </c>
      <c r="Q4" s="110"/>
      <c r="R4" s="110"/>
      <c r="S4" s="110"/>
      <c r="T4" s="23"/>
      <c r="U4" s="23"/>
      <c r="V4" s="23"/>
      <c r="W4" s="90" t="s">
        <v>35</v>
      </c>
      <c r="X4" s="90"/>
      <c r="Y4" s="90"/>
      <c r="Z4" s="90"/>
    </row>
    <row r="5" spans="1:30" x14ac:dyDescent="0.2">
      <c r="F5" s="6" t="s">
        <v>36</v>
      </c>
      <c r="H5" s="23"/>
      <c r="I5" s="23"/>
      <c r="J5" s="23"/>
      <c r="K5" s="23"/>
      <c r="L5" s="23"/>
      <c r="M5" s="23"/>
      <c r="N5" s="23"/>
      <c r="O5" s="109"/>
      <c r="P5" s="23"/>
      <c r="Q5" s="23"/>
      <c r="R5" s="23"/>
      <c r="S5" s="23"/>
      <c r="T5" s="23" t="s">
        <v>36</v>
      </c>
      <c r="U5" s="23"/>
      <c r="V5" s="23"/>
      <c r="W5" s="23"/>
      <c r="X5" s="23"/>
      <c r="Y5" s="23"/>
      <c r="Z5" s="23"/>
    </row>
    <row r="6" spans="1:30" ht="30" customHeight="1" x14ac:dyDescent="0.2">
      <c r="F6" s="10" t="s">
        <v>37</v>
      </c>
      <c r="G6" s="10"/>
      <c r="H6" s="111"/>
      <c r="I6" s="111"/>
      <c r="J6" s="111"/>
      <c r="K6" s="111"/>
      <c r="L6" s="111"/>
      <c r="M6" s="23"/>
      <c r="N6" s="23"/>
      <c r="O6" s="109"/>
      <c r="P6" s="23"/>
      <c r="Q6" s="23"/>
      <c r="R6" s="23"/>
      <c r="S6" s="23"/>
      <c r="T6" s="112" t="s">
        <v>37</v>
      </c>
      <c r="U6" s="112"/>
      <c r="V6" s="111"/>
      <c r="W6" s="111"/>
      <c r="X6" s="111"/>
      <c r="Y6" s="111"/>
      <c r="Z6" s="111"/>
    </row>
    <row r="7" spans="1:30" ht="30" customHeight="1" x14ac:dyDescent="0.2">
      <c r="B7" s="82" t="s">
        <v>38</v>
      </c>
      <c r="C7" s="82"/>
      <c r="D7" s="82"/>
      <c r="E7" s="82"/>
      <c r="F7" s="11" t="s">
        <v>39</v>
      </c>
      <c r="G7" s="11"/>
      <c r="H7" s="113" t="s">
        <v>60</v>
      </c>
      <c r="I7" s="113"/>
      <c r="J7" s="113"/>
      <c r="K7" s="113"/>
      <c r="L7" s="113"/>
      <c r="M7" s="31" t="s">
        <v>40</v>
      </c>
      <c r="N7" s="31"/>
      <c r="O7" s="109"/>
      <c r="P7" s="114" t="s">
        <v>38</v>
      </c>
      <c r="Q7" s="114"/>
      <c r="R7" s="114"/>
      <c r="S7" s="114"/>
      <c r="T7" s="115" t="s">
        <v>39</v>
      </c>
      <c r="U7" s="115"/>
      <c r="V7" s="113" t="s">
        <v>60</v>
      </c>
      <c r="W7" s="113"/>
      <c r="X7" s="113"/>
      <c r="Y7" s="113"/>
      <c r="Z7" s="113"/>
      <c r="AA7" s="12" t="s">
        <v>40</v>
      </c>
      <c r="AB7" s="6" t="str">
        <f>IF($E$1="","",IF(VLOOKUP($E$1,[1]一覧!$A:$G,2)="","",VLOOKUP($E$1,[1]一覧!$A:$G,2)))</f>
        <v/>
      </c>
      <c r="AC7" s="6" t="str">
        <f>IF(AD7="","","区長　")</f>
        <v/>
      </c>
      <c r="AD7" s="6" t="str">
        <f>IF($E$1="","",IF(VLOOKUP($E$1,[1]一覧!$A:$G,3)="","",VLOOKUP($E$1,[1]一覧!$A:$G,3)))</f>
        <v/>
      </c>
    </row>
    <row r="8" spans="1:30" ht="30" customHeight="1" x14ac:dyDescent="0.2">
      <c r="F8" s="11" t="s">
        <v>41</v>
      </c>
      <c r="G8" s="11"/>
      <c r="H8" s="113"/>
      <c r="I8" s="113"/>
      <c r="J8" s="113"/>
      <c r="K8" s="113"/>
      <c r="L8" s="113"/>
      <c r="M8" s="23"/>
      <c r="N8" s="23"/>
      <c r="O8" s="109"/>
      <c r="P8" s="23"/>
      <c r="Q8" s="23"/>
      <c r="R8" s="23"/>
      <c r="S8" s="23"/>
      <c r="T8" s="115" t="s">
        <v>41</v>
      </c>
      <c r="U8" s="115"/>
      <c r="V8" s="113"/>
      <c r="W8" s="113"/>
      <c r="X8" s="113"/>
      <c r="Y8" s="113"/>
      <c r="Z8" s="113"/>
    </row>
    <row r="9" spans="1:30" x14ac:dyDescent="0.2">
      <c r="H9" s="23"/>
      <c r="I9" s="23"/>
      <c r="J9" s="23"/>
      <c r="K9" s="23"/>
      <c r="L9" s="23"/>
      <c r="M9" s="23"/>
      <c r="N9" s="23"/>
      <c r="O9" s="109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30" ht="30" customHeight="1" x14ac:dyDescent="0.2">
      <c r="A10" s="72"/>
      <c r="B10" s="73" t="s">
        <v>42</v>
      </c>
      <c r="C10" s="74"/>
      <c r="D10" s="74"/>
      <c r="E10" s="74"/>
      <c r="F10" s="74"/>
      <c r="G10" s="74"/>
      <c r="H10" s="74"/>
      <c r="I10" s="74"/>
      <c r="J10" s="74"/>
      <c r="K10" s="74"/>
      <c r="L10" s="75"/>
      <c r="O10" s="9"/>
      <c r="P10" s="73" t="s">
        <v>42</v>
      </c>
      <c r="Q10" s="74"/>
      <c r="R10" s="74"/>
      <c r="S10" s="74"/>
      <c r="T10" s="74"/>
      <c r="U10" s="74"/>
      <c r="V10" s="74"/>
      <c r="W10" s="74"/>
      <c r="X10" s="74"/>
      <c r="Y10" s="74"/>
      <c r="Z10" s="75"/>
    </row>
    <row r="11" spans="1:30" ht="28" customHeight="1" x14ac:dyDescent="0.2">
      <c r="A11" s="72"/>
      <c r="B11" s="13" t="s">
        <v>43</v>
      </c>
      <c r="C11" s="14"/>
      <c r="D11" s="76" t="s">
        <v>44</v>
      </c>
      <c r="E11" s="76"/>
      <c r="F11" s="76"/>
      <c r="G11" s="76"/>
      <c r="H11" s="77" t="s">
        <v>45</v>
      </c>
      <c r="I11" s="77"/>
      <c r="J11" s="77"/>
      <c r="K11" s="77"/>
      <c r="L11" s="78"/>
      <c r="O11" s="9"/>
      <c r="P11" s="13" t="s">
        <v>43</v>
      </c>
      <c r="Q11" s="14"/>
      <c r="R11" s="76" t="s">
        <v>44</v>
      </c>
      <c r="S11" s="76"/>
      <c r="T11" s="76"/>
      <c r="U11" s="76"/>
      <c r="V11" s="77" t="s">
        <v>45</v>
      </c>
      <c r="W11" s="77"/>
      <c r="X11" s="77"/>
      <c r="Y11" s="77"/>
      <c r="Z11" s="78"/>
    </row>
    <row r="12" spans="1:30" ht="28" customHeight="1" x14ac:dyDescent="0.2">
      <c r="A12" s="72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7"/>
      <c r="O12" s="9"/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1"/>
    </row>
    <row r="13" spans="1:30" ht="28" customHeight="1" x14ac:dyDescent="0.2">
      <c r="A13" s="72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7"/>
      <c r="O13" s="9"/>
      <c r="P13" s="65"/>
      <c r="Q13" s="66"/>
      <c r="R13" s="66"/>
      <c r="S13" s="66"/>
      <c r="T13" s="66"/>
      <c r="U13" s="66"/>
      <c r="V13" s="66"/>
      <c r="W13" s="66"/>
      <c r="X13" s="66"/>
      <c r="Y13" s="66"/>
      <c r="Z13" s="67"/>
    </row>
    <row r="14" spans="1:30" ht="28" customHeight="1" x14ac:dyDescent="0.2">
      <c r="A14" s="72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7"/>
      <c r="O14" s="9"/>
      <c r="P14" s="65"/>
      <c r="Q14" s="66"/>
      <c r="R14" s="66"/>
      <c r="S14" s="66"/>
      <c r="T14" s="66"/>
      <c r="U14" s="66"/>
      <c r="V14" s="66"/>
      <c r="W14" s="66"/>
      <c r="X14" s="66"/>
      <c r="Y14" s="66"/>
      <c r="Z14" s="67"/>
    </row>
    <row r="15" spans="1:30" ht="28" customHeight="1" x14ac:dyDescent="0.2">
      <c r="A15" s="72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7"/>
      <c r="O15" s="9"/>
      <c r="P15" s="65"/>
      <c r="Q15" s="66"/>
      <c r="R15" s="66"/>
      <c r="S15" s="66"/>
      <c r="T15" s="66"/>
      <c r="U15" s="66"/>
      <c r="V15" s="66"/>
      <c r="W15" s="66"/>
      <c r="X15" s="66"/>
      <c r="Y15" s="66"/>
      <c r="Z15" s="67"/>
    </row>
    <row r="16" spans="1:30" ht="28" customHeight="1" x14ac:dyDescent="0.2">
      <c r="A16" s="72"/>
      <c r="B16" s="65"/>
      <c r="C16" s="66"/>
      <c r="D16" s="66"/>
      <c r="E16" s="66"/>
      <c r="F16" s="66"/>
      <c r="G16" s="66"/>
      <c r="H16" s="66"/>
      <c r="I16" s="66"/>
      <c r="J16" s="68"/>
      <c r="K16" s="68"/>
      <c r="L16" s="69"/>
      <c r="O16" s="9"/>
      <c r="P16" s="65"/>
      <c r="Q16" s="66"/>
      <c r="R16" s="66"/>
      <c r="S16" s="66"/>
      <c r="T16" s="66"/>
      <c r="U16" s="66"/>
      <c r="V16" s="66"/>
      <c r="W16" s="66"/>
      <c r="X16" s="68"/>
      <c r="Y16" s="68"/>
      <c r="Z16" s="69"/>
    </row>
    <row r="17" spans="1:26" ht="14.15" customHeight="1" x14ac:dyDescent="0.2">
      <c r="A17" s="72"/>
      <c r="B17" s="65"/>
      <c r="C17" s="66"/>
      <c r="D17" s="66"/>
      <c r="E17" s="66"/>
      <c r="F17" s="66"/>
      <c r="G17" s="66"/>
      <c r="H17" s="66"/>
      <c r="I17" s="67"/>
      <c r="J17" s="15"/>
      <c r="K17" s="16"/>
      <c r="L17" s="16"/>
      <c r="O17" s="9"/>
      <c r="P17" s="65"/>
      <c r="Q17" s="66"/>
      <c r="R17" s="66"/>
      <c r="S17" s="66"/>
      <c r="T17" s="66"/>
      <c r="U17" s="66"/>
      <c r="V17" s="66"/>
      <c r="W17" s="67"/>
      <c r="X17" s="15"/>
      <c r="Y17" s="16"/>
      <c r="Z17" s="16"/>
    </row>
    <row r="18" spans="1:26" ht="14.15" customHeight="1" x14ac:dyDescent="0.2">
      <c r="A18" s="72"/>
      <c r="B18" s="65"/>
      <c r="C18" s="66"/>
      <c r="D18" s="66"/>
      <c r="E18" s="66"/>
      <c r="F18" s="66"/>
      <c r="G18" s="66"/>
      <c r="H18" s="66"/>
      <c r="I18" s="67"/>
      <c r="J18" s="17"/>
      <c r="K18" s="70" t="s">
        <v>46</v>
      </c>
      <c r="L18" s="18"/>
      <c r="O18" s="9"/>
      <c r="P18" s="65"/>
      <c r="Q18" s="66"/>
      <c r="R18" s="66"/>
      <c r="S18" s="66"/>
      <c r="T18" s="66"/>
      <c r="U18" s="66"/>
      <c r="V18" s="66"/>
      <c r="W18" s="67"/>
      <c r="X18" s="17"/>
      <c r="Y18" s="70" t="s">
        <v>46</v>
      </c>
      <c r="Z18" s="18"/>
    </row>
    <row r="19" spans="1:26" ht="28" customHeight="1" x14ac:dyDescent="0.2">
      <c r="A19" s="72"/>
      <c r="B19" s="65"/>
      <c r="C19" s="66"/>
      <c r="D19" s="66"/>
      <c r="E19" s="66"/>
      <c r="F19" s="66"/>
      <c r="G19" s="66"/>
      <c r="H19" s="66"/>
      <c r="I19" s="67"/>
      <c r="J19" s="17"/>
      <c r="K19" s="71"/>
      <c r="L19" s="19"/>
      <c r="O19" s="9"/>
      <c r="P19" s="65"/>
      <c r="Q19" s="66"/>
      <c r="R19" s="66"/>
      <c r="S19" s="66"/>
      <c r="T19" s="66"/>
      <c r="U19" s="66"/>
      <c r="V19" s="66"/>
      <c r="W19" s="67"/>
      <c r="X19" s="17"/>
      <c r="Y19" s="71"/>
      <c r="Z19" s="19"/>
    </row>
    <row r="20" spans="1:26" ht="28" customHeight="1" x14ac:dyDescent="0.2">
      <c r="B20" s="59"/>
      <c r="C20" s="60"/>
      <c r="D20" s="60"/>
      <c r="E20" s="60"/>
      <c r="F20" s="60"/>
      <c r="G20" s="60"/>
      <c r="H20" s="60"/>
      <c r="I20" s="61"/>
      <c r="J20" s="17"/>
      <c r="K20" s="62" t="s">
        <v>47</v>
      </c>
      <c r="L20" s="63"/>
      <c r="O20" s="9"/>
      <c r="P20" s="59"/>
      <c r="Q20" s="60"/>
      <c r="R20" s="60"/>
      <c r="S20" s="60"/>
      <c r="T20" s="60"/>
      <c r="U20" s="60"/>
      <c r="V20" s="60"/>
      <c r="W20" s="61"/>
      <c r="X20" s="17"/>
      <c r="Y20" s="62" t="s">
        <v>47</v>
      </c>
      <c r="Z20" s="63"/>
    </row>
    <row r="21" spans="1:26" x14ac:dyDescent="0.2">
      <c r="H21" s="64"/>
      <c r="I21" s="64"/>
      <c r="K21" s="20"/>
      <c r="L21" s="21"/>
      <c r="O21" s="9"/>
      <c r="V21" s="64"/>
      <c r="W21" s="64"/>
      <c r="Y21" s="20"/>
      <c r="Z21" s="21"/>
    </row>
    <row r="22" spans="1:26" x14ac:dyDescent="0.2">
      <c r="B22" s="22" t="s">
        <v>48</v>
      </c>
      <c r="C22" s="22"/>
      <c r="K22" s="17"/>
      <c r="L22" s="17"/>
      <c r="O22" s="9"/>
      <c r="P22" s="22" t="s">
        <v>48</v>
      </c>
      <c r="Q22" s="22"/>
      <c r="Y22" s="17"/>
      <c r="Z22" s="17"/>
    </row>
    <row r="23" spans="1:26" x14ac:dyDescent="0.2">
      <c r="B23" s="22"/>
      <c r="C23" s="22"/>
      <c r="J23" s="12"/>
      <c r="K23" s="44" t="s">
        <v>49</v>
      </c>
      <c r="L23" s="44"/>
      <c r="O23" s="9"/>
      <c r="P23" s="22"/>
      <c r="Q23" s="22"/>
      <c r="X23" s="12"/>
      <c r="Y23" s="44" t="s">
        <v>49</v>
      </c>
      <c r="Z23" s="44"/>
    </row>
    <row r="24" spans="1:26" ht="6" customHeight="1" x14ac:dyDescent="0.2">
      <c r="E24" s="23"/>
      <c r="O24" s="9"/>
    </row>
    <row r="25" spans="1:26" ht="27" customHeight="1" x14ac:dyDescent="0.2">
      <c r="B25" s="45" t="s">
        <v>50</v>
      </c>
      <c r="C25" s="46" t="s">
        <v>51</v>
      </c>
      <c r="D25" s="47"/>
      <c r="E25" s="24"/>
      <c r="F25" s="25" t="s">
        <v>52</v>
      </c>
      <c r="G25" s="48"/>
      <c r="H25" s="49"/>
      <c r="I25" s="50"/>
      <c r="K25" s="51" t="s">
        <v>53</v>
      </c>
      <c r="L25" s="51"/>
      <c r="O25" s="9"/>
      <c r="P25" s="45" t="s">
        <v>50</v>
      </c>
      <c r="Q25" s="46" t="s">
        <v>51</v>
      </c>
      <c r="R25" s="47"/>
      <c r="S25" s="26"/>
      <c r="T25" s="25" t="s">
        <v>52</v>
      </c>
      <c r="U25" s="37"/>
      <c r="V25" s="39"/>
      <c r="W25" s="26" t="s">
        <v>54</v>
      </c>
      <c r="Y25" s="51" t="s">
        <v>53</v>
      </c>
      <c r="Z25" s="51"/>
    </row>
    <row r="26" spans="1:26" ht="28.5" customHeight="1" x14ac:dyDescent="0.2">
      <c r="B26" s="45"/>
      <c r="C26" s="46" t="s">
        <v>55</v>
      </c>
      <c r="D26" s="47"/>
      <c r="E26" s="27" t="s">
        <v>56</v>
      </c>
      <c r="F26" s="25" t="s">
        <v>57</v>
      </c>
      <c r="G26" s="56"/>
      <c r="H26" s="57"/>
      <c r="I26" s="58"/>
      <c r="K26" s="51"/>
      <c r="L26" s="51"/>
      <c r="O26" s="9"/>
      <c r="P26" s="45"/>
      <c r="Q26" s="35" t="s">
        <v>55</v>
      </c>
      <c r="R26" s="36"/>
      <c r="S26" s="27" t="s">
        <v>56</v>
      </c>
      <c r="T26" s="25" t="s">
        <v>57</v>
      </c>
      <c r="U26" s="37"/>
      <c r="V26" s="38"/>
      <c r="W26" s="39"/>
      <c r="Y26" s="51"/>
      <c r="Z26" s="51"/>
    </row>
    <row r="27" spans="1:26" ht="12" customHeight="1" x14ac:dyDescent="0.2">
      <c r="B27" s="45"/>
      <c r="C27" s="40" t="s">
        <v>58</v>
      </c>
      <c r="D27" s="41"/>
      <c r="E27" s="42"/>
      <c r="F27" s="42"/>
      <c r="G27" s="42"/>
      <c r="H27" s="42"/>
      <c r="I27" s="42"/>
      <c r="K27" s="51"/>
      <c r="L27" s="51"/>
      <c r="O27" s="9"/>
      <c r="P27" s="45"/>
      <c r="Q27" s="40" t="s">
        <v>58</v>
      </c>
      <c r="R27" s="41"/>
      <c r="S27" s="43"/>
      <c r="T27" s="43"/>
      <c r="U27" s="43"/>
      <c r="V27" s="43"/>
      <c r="W27" s="43"/>
      <c r="Y27" s="51"/>
      <c r="Z27" s="51"/>
    </row>
    <row r="28" spans="1:26" ht="27" customHeight="1" x14ac:dyDescent="0.2">
      <c r="B28" s="45"/>
      <c r="C28" s="52" t="s">
        <v>59</v>
      </c>
      <c r="D28" s="53"/>
      <c r="E28" s="54"/>
      <c r="F28" s="54"/>
      <c r="G28" s="54"/>
      <c r="H28" s="54"/>
      <c r="I28" s="54"/>
      <c r="K28" s="51"/>
      <c r="L28" s="51"/>
      <c r="O28" s="9"/>
      <c r="P28" s="45"/>
      <c r="Q28" s="52" t="s">
        <v>59</v>
      </c>
      <c r="R28" s="53"/>
      <c r="S28" s="55"/>
      <c r="T28" s="55"/>
      <c r="U28" s="55"/>
      <c r="V28" s="55"/>
      <c r="W28" s="55"/>
      <c r="Y28" s="51"/>
      <c r="Z28" s="51"/>
    </row>
    <row r="29" spans="1:26" ht="4.5" customHeight="1" x14ac:dyDescent="0.2">
      <c r="K29" s="51"/>
      <c r="L29" s="51"/>
      <c r="O29" s="9"/>
      <c r="Y29" s="51"/>
      <c r="Z29" s="51"/>
    </row>
  </sheetData>
  <mergeCells count="66">
    <mergeCell ref="A1:D1"/>
    <mergeCell ref="E2:I2"/>
    <mergeCell ref="S2:W2"/>
    <mergeCell ref="B4:E4"/>
    <mergeCell ref="I4:L4"/>
    <mergeCell ref="P4:S4"/>
    <mergeCell ref="W4:Z4"/>
    <mergeCell ref="H6:L6"/>
    <mergeCell ref="V6:Z6"/>
    <mergeCell ref="B7:E7"/>
    <mergeCell ref="H7:L7"/>
    <mergeCell ref="P7:S7"/>
    <mergeCell ref="V7:Z7"/>
    <mergeCell ref="H8:L8"/>
    <mergeCell ref="V8:Z8"/>
    <mergeCell ref="A10:A19"/>
    <mergeCell ref="B10:L10"/>
    <mergeCell ref="P10:Z10"/>
    <mergeCell ref="D11:G11"/>
    <mergeCell ref="H11:L11"/>
    <mergeCell ref="R11:U11"/>
    <mergeCell ref="V11:Z11"/>
    <mergeCell ref="B12:L12"/>
    <mergeCell ref="P12:Z12"/>
    <mergeCell ref="B13:L13"/>
    <mergeCell ref="P13:Z13"/>
    <mergeCell ref="B14:L14"/>
    <mergeCell ref="P14:Z14"/>
    <mergeCell ref="B16:L16"/>
    <mergeCell ref="P16:Z16"/>
    <mergeCell ref="B17:I18"/>
    <mergeCell ref="P17:W18"/>
    <mergeCell ref="K18:K19"/>
    <mergeCell ref="Y18:Y19"/>
    <mergeCell ref="B19:I19"/>
    <mergeCell ref="P19:W19"/>
    <mergeCell ref="B15:L15"/>
    <mergeCell ref="P15:Z15"/>
    <mergeCell ref="B20:I20"/>
    <mergeCell ref="K20:L20"/>
    <mergeCell ref="P20:W20"/>
    <mergeCell ref="Y20:Z20"/>
    <mergeCell ref="H21:I21"/>
    <mergeCell ref="V21:W21"/>
    <mergeCell ref="K23:L23"/>
    <mergeCell ref="Y23:Z23"/>
    <mergeCell ref="B25:B28"/>
    <mergeCell ref="C25:D25"/>
    <mergeCell ref="G25:I25"/>
    <mergeCell ref="K25:L29"/>
    <mergeCell ref="P25:P28"/>
    <mergeCell ref="Q25:R25"/>
    <mergeCell ref="U25:V25"/>
    <mergeCell ref="Y25:Z29"/>
    <mergeCell ref="C28:D28"/>
    <mergeCell ref="E28:I28"/>
    <mergeCell ref="Q28:R28"/>
    <mergeCell ref="S28:W28"/>
    <mergeCell ref="C26:D26"/>
    <mergeCell ref="G26:I26"/>
    <mergeCell ref="Q26:R26"/>
    <mergeCell ref="U26:W26"/>
    <mergeCell ref="C27:D27"/>
    <mergeCell ref="E27:I27"/>
    <mergeCell ref="Q27:R27"/>
    <mergeCell ref="S27:W27"/>
  </mergeCells>
  <phoneticPr fontId="2"/>
  <printOptions horizontalCentered="1" verticalCentered="1"/>
  <pageMargins left="0.2" right="0" top="0.56000000000000005" bottom="0.33" header="0.51181102362204722" footer="0.2"/>
  <pageSetup paperSize="9" scale="8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交付申請（別紙提出様式）</vt:lpstr>
      <vt:lpstr>実績報告（別紙提出様式）</vt:lpstr>
      <vt:lpstr>請求書（別紙提出様式）</vt:lpstr>
      <vt:lpstr>'交付申請（別紙提出様式）'!Print_Area</vt:lpstr>
      <vt:lpstr>'実績報告（別紙提出様式）'!Print_Area</vt:lpstr>
      <vt:lpstr>'請求書（別紙提出様式）'!Print_Area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藤田 夏美</cp:lastModifiedBy>
  <cp:lastPrinted>2026-04-10T02:25:38Z</cp:lastPrinted>
  <dcterms:created xsi:type="dcterms:W3CDTF">2024-04-02T01:43:48Z</dcterms:created>
  <dcterms:modified xsi:type="dcterms:W3CDTF">2026-04-10T02:26:11Z</dcterms:modified>
</cp:coreProperties>
</file>