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3AGgeqX6Nt39EZ3wWffHhR3TLkvdFdiKw2Q4pYzDKMtgEbt53cnhXAonaFm6zOzxN+pgd3cH8/N/4qGrW5FEDA==" workbookSaltValue="gNqjaTFJvxPaWL1Eh+IFWw==" workbookSpinCount="100000" lockStructure="1"/>
  <bookViews>
    <workbookView xWindow="-15" yWindow="-15" windowWidth="10245" windowHeight="8325"/>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AT10" i="4"/>
  <c r="AL10" i="4"/>
  <c r="P10" i="4"/>
  <c r="I10" i="4"/>
  <c r="B10" i="4"/>
  <c r="AT8" i="4"/>
  <c r="P8" i="4"/>
  <c r="I8"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<sst xmlns="http://schemas.openxmlformats.org/spreadsheetml/2006/main" count="319" uniqueCount="117">
  <si>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</si>
  <si>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</si>
  <si>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</si>
  <si>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</si>
  <si>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</si>
  <si>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</si>
  <si>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</si>
  <si>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</si>
  <si>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</si>
  <si>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</si>
  <si>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</si>
  <si>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</si>
  <si>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</si>
  <si>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</si>
  <si>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</si>
  <si>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</si>
  <si>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</si>
  <si>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</si>
  <si>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</si>
  <si>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</si>
  <si>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</si>
  <si>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</si>
  <si>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</si>
  <si>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</si>
  <si>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</si>
  <si>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</si>
  <si>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</si>
  <si>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</si>
  <si>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</si>
  <si>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</si>
  <si>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</si>
  <si>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</si>
  <si>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</si>
  <si>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</si>
  <si>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</si>
  <si>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</si>
  <si>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</si>
  <si>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</si>
  <si>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</si>
  <si>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</si>
  <si>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</si>
  <si>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</si>
  <si>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</si>
  <si>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</si>
  <si>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</si>
  <si>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</si>
  <si>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</si>
  <si>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</si>
  <si>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</si>
  <si>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</si>
  <si>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</si>
  <si>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</si>
  <si>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</si>
  <si>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</si>
  <si>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</si>
  <si>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</si>
  <si>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</si>
  <si>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</si>
  <si>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</si>
  <si>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</si>
  <si>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</si>
  <si>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</si>
  <si>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</si>
  <si>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</si>
  <si>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</si>
  <si>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</si>
  <si>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</si>
  <si>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</si>
  <si>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</si>
  <si>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</si>
  <si>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</si>
  <si>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</si>
  <si>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</si>
  <si>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</si>
  <si>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</si>
  <si>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</si>
  <si>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</si>
  <si>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</si>
  <si>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</si>
  <si>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</si>
  <si>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</si>
  <si>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</si>
  <si>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</si>
  <si>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</si>
  <si>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</si>
  <si>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</si>
  <si>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</si>
  <si>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</si>
  <si>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</si>
  <si>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</si>
  <si>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</si>
  <si>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</si>
  <si>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</si>
  <si>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</si>
  <si>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</si>
  <si>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</si>
  <si>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遠賀町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</si>
  <si>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</si>
  <si>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</si>
  <si>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</si>
  <si>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</si>
  <si>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</si>
  <si>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</si>
  <si>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</si>
  <si>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</si>
  <si>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</si>
  <si>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</si>
  <si>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</si>
  <si>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</si>
  <si>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</si>
  <si>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</si>
  <si>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</si>
  <si>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</si>
  <si>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</si>
  <si>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令和元年度に地方公営企業法を適用し初めての決算となり、平成30年度以前との比較ができないため類似団体との比較を中心に分析を行う。　　　　　　　　　　　　　　　　　　　　　　　　　　　　　　　　①経常収支比率　　　　　　　　　　　　　　　　　　　　　　　　　　　・単年度収支は黒字であり、類似団体平均値を若干上回っている。
②累積欠損金比率　　　　　　　　　　　　　　　　　　　　　　　　　　　　・累積欠損金はない。　　　　　　　　　　　　　　　　　　③流動比率　　　　　　　　　　　　　　　　　　　　　　　　・類似団体平均を下回っているが一般会計から基準内繰入金等を受け入れ、１年以内の債務に対し支払い能力はある。また、令和元年度をピークに起債償還金は減少していく。　　　　　　　　　　　　　　　　　　　　　　　　　　　　④企業債残高対事業規模比率</t>
    </r>
    <r>
      <rPr>
        <b/>
        <sz val="10"/>
        <color theme="1"/>
        <rFont val="ＭＳ ゴシック"/>
        <family val="3"/>
        <charset val="128"/>
      </rPr>
      <t>　　　　　　　　　　　　　　　</t>
    </r>
    <r>
      <rPr>
        <sz val="10"/>
        <color theme="1"/>
        <rFont val="ＭＳ ゴシック"/>
        <family val="3"/>
        <charset val="128"/>
      </rPr>
      <t>　・整備完了のため新規の借り入れはなく、類似団体平均値を下回っている。
⑤経費回収率　</t>
    </r>
    <r>
      <rPr>
        <b/>
        <sz val="10"/>
        <color theme="1"/>
        <rFont val="ＭＳ ゴシック"/>
        <family val="3"/>
        <charset val="128"/>
      </rPr>
      <t>　　　　　　　　　　　　　　　　　　　　　　　　　　</t>
    </r>
    <r>
      <rPr>
        <sz val="10"/>
        <color theme="1"/>
        <rFont val="ＭＳ ゴシック"/>
        <family val="3"/>
        <charset val="128"/>
      </rPr>
      <t>・類似団体平均値を上回ってはいるが、整備完了後14年のため、使用料収入で汚水処理費を賄えてはいない。今年度3処理施設の内、1施設を公共下水道に編入したが、残り2施設についても計画的に編入予定である。
⑥汚水処理原価　　　　　　　　　　　　　　　　　　　　　　・類似団体平均値を下回っている。　　　　　　　　　　　　　　　　⑦施設利用率　　　　　　　　　　　　　　　　　　　　　　　</t>
    </r>
    <r>
      <rPr>
        <b/>
        <sz val="10"/>
        <color theme="1"/>
        <rFont val="ＭＳ ゴシック"/>
        <family val="3"/>
        <charset val="128"/>
      </rPr>
      <t>　・</t>
    </r>
    <r>
      <rPr>
        <sz val="10"/>
        <color theme="1"/>
        <rFont val="ＭＳ ゴシック"/>
        <family val="3"/>
        <charset val="128"/>
      </rPr>
      <t>水洗化率向上により、類似団体平均値を上回っている。</t>
    </r>
    <r>
      <rPr>
        <b/>
        <sz val="10"/>
        <color theme="1"/>
        <rFont val="ＭＳ ゴシック"/>
        <family val="3"/>
        <charset val="128"/>
      </rPr>
      <t xml:space="preserve">
</t>
    </r>
    <r>
      <rPr>
        <sz val="10"/>
        <color theme="1"/>
        <rFont val="ＭＳ ゴシック"/>
        <family val="3"/>
        <charset val="128"/>
      </rPr>
      <t xml:space="preserve">⑧水洗化率
・類似団体平均値を若干上回っており、今後も接続促進を進める。
</t>
    </r>
    <rPh sb="0" eb="1">
      <t>レイ</t>
    </rPh>
    <rPh sb="1" eb="2">
      <t>ワ</t>
    </rPh>
    <rPh sb="2" eb="4">
      <t>ガンネン</t>
    </rPh>
    <rPh sb="4" eb="5">
      <t>ド</t>
    </rPh>
    <rPh sb="97" eb="99">
      <t>ケイジョウ</t>
    </rPh>
    <rPh sb="131" eb="134">
      <t>タンネンド</t>
    </rPh>
    <rPh sb="134" eb="136">
      <t>シュウシ</t>
    </rPh>
    <rPh sb="137" eb="139">
      <t>クロジ</t>
    </rPh>
    <rPh sb="143" eb="145">
      <t>ルイジ</t>
    </rPh>
    <rPh sb="145" eb="147">
      <t>ダンタイ</t>
    </rPh>
    <rPh sb="147" eb="149">
      <t>ヘイキン</t>
    </rPh>
    <rPh sb="149" eb="150">
      <t>アタイ</t>
    </rPh>
    <rPh sb="151" eb="153">
      <t>ジャッカン</t>
    </rPh>
    <rPh sb="153" eb="155">
      <t>ウワマワ</t>
    </rPh>
    <rPh sb="162" eb="164">
      <t>ルイセキ</t>
    </rPh>
    <rPh sb="164" eb="167">
      <t>ケッソンキン</t>
    </rPh>
    <rPh sb="167" eb="169">
      <t>ヒリツ</t>
    </rPh>
    <rPh sb="198" eb="200">
      <t>ルイセキ</t>
    </rPh>
    <rPh sb="200" eb="202">
      <t>ケッソン</t>
    </rPh>
    <rPh sb="202" eb="203">
      <t>キン</t>
    </rPh>
    <rPh sb="226" eb="228">
      <t>リュウドウ</t>
    </rPh>
    <rPh sb="228" eb="230">
      <t>ヒリツ</t>
    </rPh>
    <rPh sb="255" eb="257">
      <t>ルイジ</t>
    </rPh>
    <rPh sb="257" eb="259">
      <t>ダンタイ</t>
    </rPh>
    <rPh sb="259" eb="261">
      <t>ヘイキン</t>
    </rPh>
    <rPh sb="262" eb="264">
      <t>シタマワ</t>
    </rPh>
    <rPh sb="269" eb="271">
      <t>イッパン</t>
    </rPh>
    <rPh sb="271" eb="273">
      <t>カイケイ</t>
    </rPh>
    <rPh sb="275" eb="278">
      <t>キジュンナイ</t>
    </rPh>
    <rPh sb="278" eb="280">
      <t>クリイレ</t>
    </rPh>
    <rPh sb="280" eb="281">
      <t>キン</t>
    </rPh>
    <rPh sb="281" eb="282">
      <t>トウ</t>
    </rPh>
    <rPh sb="283" eb="284">
      <t>ウ</t>
    </rPh>
    <rPh sb="285" eb="286">
      <t>イ</t>
    </rPh>
    <rPh sb="289" eb="290">
      <t>ネン</t>
    </rPh>
    <rPh sb="290" eb="292">
      <t>イナイ</t>
    </rPh>
    <rPh sb="293" eb="295">
      <t>サイム</t>
    </rPh>
    <rPh sb="296" eb="297">
      <t>タイ</t>
    </rPh>
    <rPh sb="298" eb="300">
      <t>シハライ</t>
    </rPh>
    <rPh sb="301" eb="303">
      <t>ノウリョク</t>
    </rPh>
    <rPh sb="310" eb="311">
      <t>レイ</t>
    </rPh>
    <rPh sb="311" eb="312">
      <t>ワ</t>
    </rPh>
    <rPh sb="312" eb="313">
      <t>ゲン</t>
    </rPh>
    <rPh sb="313" eb="315">
      <t>ネンド</t>
    </rPh>
    <rPh sb="320" eb="322">
      <t>キサイ</t>
    </rPh>
    <rPh sb="322" eb="324">
      <t>ショウカン</t>
    </rPh>
    <rPh sb="324" eb="325">
      <t>キン</t>
    </rPh>
    <rPh sb="326" eb="328">
      <t>ゲンショウ</t>
    </rPh>
    <rPh sb="362" eb="364">
      <t>キギョウ</t>
    </rPh>
    <rPh sb="364" eb="365">
      <t>サイ</t>
    </rPh>
    <rPh sb="365" eb="367">
      <t>ザンダカ</t>
    </rPh>
    <rPh sb="367" eb="368">
      <t>タイ</t>
    </rPh>
    <rPh sb="368" eb="370">
      <t>ジギョウ</t>
    </rPh>
    <rPh sb="370" eb="372">
      <t>キボ</t>
    </rPh>
    <rPh sb="372" eb="374">
      <t>ヒリツ</t>
    </rPh>
    <rPh sb="391" eb="393">
      <t>セイビ</t>
    </rPh>
    <rPh sb="393" eb="395">
      <t>カンリョウ</t>
    </rPh>
    <rPh sb="398" eb="400">
      <t>シンキ</t>
    </rPh>
    <rPh sb="401" eb="402">
      <t>カ</t>
    </rPh>
    <rPh sb="403" eb="404">
      <t>イ</t>
    </rPh>
    <rPh sb="409" eb="411">
      <t>ルイジ</t>
    </rPh>
    <rPh sb="411" eb="413">
      <t>ダンタイ</t>
    </rPh>
    <rPh sb="413" eb="415">
      <t>ヘイキン</t>
    </rPh>
    <rPh sb="415" eb="416">
      <t>アタイ</t>
    </rPh>
    <rPh sb="417" eb="419">
      <t>シタマワ</t>
    </rPh>
    <rPh sb="459" eb="461">
      <t>ルイジ</t>
    </rPh>
    <rPh sb="461" eb="463">
      <t>ダンタイ</t>
    </rPh>
    <rPh sb="463" eb="465">
      <t>ヘイキン</t>
    </rPh>
    <rPh sb="465" eb="466">
      <t>チ</t>
    </rPh>
    <rPh sb="467" eb="468">
      <t>ウエ</t>
    </rPh>
    <rPh sb="468" eb="469">
      <t>マワ</t>
    </rPh>
    <rPh sb="476" eb="478">
      <t>セイビ</t>
    </rPh>
    <rPh sb="478" eb="480">
      <t>カンリョウ</t>
    </rPh>
    <rPh sb="480" eb="481">
      <t>ゴ</t>
    </rPh>
    <rPh sb="483" eb="484">
      <t>ネン</t>
    </rPh>
    <rPh sb="488" eb="491">
      <t>シヨウリョウ</t>
    </rPh>
    <rPh sb="491" eb="493">
      <t>シュウニュウ</t>
    </rPh>
    <rPh sb="494" eb="496">
      <t>オスイ</t>
    </rPh>
    <rPh sb="496" eb="498">
      <t>ショリ</t>
    </rPh>
    <rPh sb="498" eb="499">
      <t>ヒ</t>
    </rPh>
    <rPh sb="500" eb="501">
      <t>マカナ</t>
    </rPh>
    <rPh sb="508" eb="511">
      <t>コンネンド</t>
    </rPh>
    <rPh sb="512" eb="514">
      <t>ショリ</t>
    </rPh>
    <rPh sb="514" eb="516">
      <t>シセツ</t>
    </rPh>
    <rPh sb="517" eb="518">
      <t>ウチ</t>
    </rPh>
    <rPh sb="520" eb="522">
      <t>シセツ</t>
    </rPh>
    <rPh sb="523" eb="525">
      <t>コウキョウ</t>
    </rPh>
    <rPh sb="529" eb="531">
      <t>ヘンニュウ</t>
    </rPh>
    <rPh sb="535" eb="536">
      <t>ノコ</t>
    </rPh>
    <rPh sb="538" eb="540">
      <t>シセツ</t>
    </rPh>
    <rPh sb="545" eb="548">
      <t>ケイカクテキ</t>
    </rPh>
    <rPh sb="549" eb="551">
      <t>ヘンニュウ</t>
    </rPh>
    <rPh sb="551" eb="553">
      <t>ヨテイ</t>
    </rPh>
    <rPh sb="559" eb="561">
      <t>オスイ</t>
    </rPh>
    <rPh sb="561" eb="563">
      <t>ショリ</t>
    </rPh>
    <rPh sb="563" eb="565">
      <t>ゲンカ</t>
    </rPh>
    <rPh sb="588" eb="590">
      <t>ルイジ</t>
    </rPh>
    <rPh sb="590" eb="592">
      <t>ダンタイ</t>
    </rPh>
    <rPh sb="592" eb="594">
      <t>ヘイキン</t>
    </rPh>
    <rPh sb="594" eb="595">
      <t>アタイ</t>
    </rPh>
    <rPh sb="596" eb="598">
      <t>シタマワ</t>
    </rPh>
    <rPh sb="620" eb="622">
      <t>シセツ</t>
    </rPh>
    <rPh sb="622" eb="625">
      <t>リヨウリツ</t>
    </rPh>
    <rPh sb="650" eb="653">
      <t>スイセンカ</t>
    </rPh>
    <rPh sb="653" eb="654">
      <t>リツ</t>
    </rPh>
    <rPh sb="654" eb="656">
      <t>コウジョウ</t>
    </rPh>
    <rPh sb="660" eb="662">
      <t>ルイジ</t>
    </rPh>
    <rPh sb="662" eb="664">
      <t>ダンタイ</t>
    </rPh>
    <rPh sb="664" eb="666">
      <t>ヘイキン</t>
    </rPh>
    <rPh sb="666" eb="667">
      <t>アタイ</t>
    </rPh>
    <rPh sb="668" eb="669">
      <t>ウエ</t>
    </rPh>
    <rPh sb="669" eb="670">
      <t>マワ</t>
    </rPh>
    <rPh sb="683" eb="685">
      <t>ルイジ</t>
    </rPh>
    <rPh sb="685" eb="687">
      <t>ダンタイ</t>
    </rPh>
    <rPh sb="687" eb="689">
      <t>ヘイキン</t>
    </rPh>
    <rPh sb="689" eb="690">
      <t>アタイ</t>
    </rPh>
    <rPh sb="691" eb="693">
      <t>ジャッカン</t>
    </rPh>
    <rPh sb="693" eb="694">
      <t>ウエ</t>
    </rPh>
    <rPh sb="694" eb="695">
      <t>マワ</t>
    </rPh>
    <rPh sb="700" eb="702">
      <t>コンゴ</t>
    </rPh>
    <rPh sb="703" eb="705">
      <t>セツゾク</t>
    </rPh>
    <rPh sb="705" eb="707">
      <t>ソクシン</t>
    </rPh>
    <rPh sb="708" eb="709">
      <t>スス</t>
    </rPh>
    <phoneticPr fontId="4"/>
  </si>
  <si>
    <t>①有形固定資産減価償却率　　　　　　　　　　　　　　　　　　　　　　　　　　　　・令和元年度に地方公営企業法を適用し初めての決算であるため、減価償却累計額は少額となっている。　　　　②管渠老朽化率、③管渠改善率　　　　　　　　　　　・平成6年度から平成17年度に整備を行った下水道新設管渠は経過年数24年以下のため老朽管はない。                                             　</t>
    <rPh sb="1" eb="3">
      <t>ユウケイ</t>
    </rPh>
    <rPh sb="3" eb="5">
      <t>コテイ</t>
    </rPh>
    <rPh sb="5" eb="7">
      <t>シサン</t>
    </rPh>
    <rPh sb="7" eb="9">
      <t>ゲンカ</t>
    </rPh>
    <rPh sb="9" eb="11">
      <t>ショウキャク</t>
    </rPh>
    <rPh sb="11" eb="12">
      <t>リツ</t>
    </rPh>
    <rPh sb="41" eb="42">
      <t>レイ</t>
    </rPh>
    <rPh sb="42" eb="43">
      <t>ワ</t>
    </rPh>
    <rPh sb="43" eb="45">
      <t>ガンネン</t>
    </rPh>
    <rPh sb="45" eb="46">
      <t>ド</t>
    </rPh>
    <rPh sb="47" eb="49">
      <t>チホウ</t>
    </rPh>
    <rPh sb="49" eb="51">
      <t>コウエイ</t>
    </rPh>
    <rPh sb="51" eb="53">
      <t>キギョウ</t>
    </rPh>
    <rPh sb="53" eb="54">
      <t>ホウ</t>
    </rPh>
    <rPh sb="55" eb="57">
      <t>テキヨウ</t>
    </rPh>
    <rPh sb="58" eb="59">
      <t>ハジ</t>
    </rPh>
    <rPh sb="62" eb="64">
      <t>ケッサン</t>
    </rPh>
    <rPh sb="70" eb="72">
      <t>ゲンカ</t>
    </rPh>
    <rPh sb="72" eb="74">
      <t>ショウキャク</t>
    </rPh>
    <rPh sb="74" eb="76">
      <t>ルイケイ</t>
    </rPh>
    <rPh sb="76" eb="77">
      <t>ガク</t>
    </rPh>
    <rPh sb="78" eb="80">
      <t>ショウガク</t>
    </rPh>
    <rPh sb="92" eb="94">
      <t>カンキョ</t>
    </rPh>
    <rPh sb="94" eb="97">
      <t>ロウキュウカ</t>
    </rPh>
    <rPh sb="97" eb="98">
      <t>リツ</t>
    </rPh>
    <rPh sb="100" eb="102">
      <t>カンキョ</t>
    </rPh>
    <rPh sb="102" eb="104">
      <t>カイゼン</t>
    </rPh>
    <rPh sb="104" eb="105">
      <t>リツ</t>
    </rPh>
    <phoneticPr fontId="4"/>
  </si>
  <si>
    <t xml:space="preserve">・健全な財政運営を行うため、令和元年度より地方公営企業法を適用した。
                                                      ・水洗化の促進により、料金収入増に努める。また、処理および経営の安定のため、平成29年度に策定した最適整備構想により、3処理施設の内1施設を令和元年度末に公共下水道に編入した。残り2施設についても順次、公共下水道に編入する方針としている。
                                                                 ・経常経費の抑制に努め、施設管理の民間全部委託により維持経費を節減し、経営効率を高める。
                                                                ・平成25年度に行った使用料改定の事後検証を行い、計画目標値を達成することができた。今後の使用料改定については、新型コロナウイルスの感染状況を踏まえ判断することとしている。
                                             </t>
    <rPh sb="149" eb="151">
      <t>ショリ</t>
    </rPh>
    <rPh sb="164" eb="165">
      <t>マツ</t>
    </rPh>
    <rPh sb="391" eb="392">
      <t>オコナ</t>
    </rPh>
    <rPh sb="400" eb="402">
      <t>ジゴ</t>
    </rPh>
    <rPh sb="402" eb="404">
      <t>ケンショウ</t>
    </rPh>
    <rPh sb="408" eb="410">
      <t>ケイカク</t>
    </rPh>
    <rPh sb="410" eb="413">
      <t>モクヒョウチ</t>
    </rPh>
    <rPh sb="414" eb="416">
      <t>タッセイ</t>
    </rPh>
    <rPh sb="425" eb="427">
      <t>コンゴ</t>
    </rPh>
    <rPh sb="428" eb="431">
      <t>シヨウリョウ</t>
    </rPh>
    <rPh sb="431" eb="433">
      <t>カイテイ</t>
    </rPh>
    <rPh sb="439" eb="441">
      <t>シンガタ</t>
    </rPh>
    <rPh sb="449" eb="451">
      <t>カンセン</t>
    </rPh>
    <rPh sb="451" eb="453">
      <t>ジョウキョウ</t>
    </rPh>
    <rPh sb="454" eb="455">
      <t>フ</t>
    </rPh>
    <rPh sb="457" eb="459">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</si>
</sst>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284-43E5-B861-B788BE808E6E}"/>
            </c:ext>
          </c:extLst>
        </c:ser>
        <c:dLbls>
          <c:showLegendKey val="0"/>
          <c:showVal val="0"/>
          <c:showCatName val="0"/>
          <c:showSerName val="0"/>
          <c:showPercent val="0"/>
          <c:showBubbleSize val="0"/>
        </c:dLbls>
        <c:gapWidth val="150"/>
        <c:axId val="41064704"/>
        <c:axId val="4107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xmlns:c16r2="http://schemas.microsoft.com/office/drawing/2015/06/chart">
            <c:ext xmlns:c16="http://schemas.microsoft.com/office/drawing/2014/chart" uri="{C3380CC4-5D6E-409C-BE32-E72D297353CC}">
              <c16:uniqueId val="{00000001-7284-43E5-B861-B788BE808E6E}"/>
            </c:ext>
          </c:extLst>
        </c:ser>
        <c:dLbls>
          <c:showLegendKey val="0"/>
          <c:showVal val="0"/>
          <c:showCatName val="0"/>
          <c:showSerName val="0"/>
          <c:showPercent val="0"/>
          <c:showBubbleSize val="0"/>
        </c:dLbls>
        <c:marker val="1"/>
        <c:smooth val="0"/>
        <c:axId val="41064704"/>
        <c:axId val="41070976"/>
      </c:lineChart>
      <c:dateAx>
        <c:axId val="41064704"/>
        <c:scaling>
          <c:orientation val="minMax"/>
        </c:scaling>
        <c:delete val="1"/>
        <c:axPos val="b"/>
        <c:numFmt formatCode="&quot;H&quot;yy" sourceLinked="1"/>
        <c:majorTickMark val="none"/>
        <c:minorTickMark val="none"/>
        <c:tickLblPos val="none"/>
        <c:crossAx val="41070976"/>
        <c:crosses val="autoZero"/>
        <c:auto val="1"/>
        <c:lblOffset val="100"/>
        <c:baseTimeUnit val="years"/>
      </c:dateAx>
      <c:valAx>
        <c:axId val="410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647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54.28</c:v>
                </c:pt>
              </c:numCache>
            </c:numRef>
          </c:val>
          <c:extLst xmlns:c16r2="http://schemas.microsoft.com/office/drawing/2015/06/chart">
            <c:ext xmlns:c16="http://schemas.microsoft.com/office/drawing/2014/chart" uri="{C3380CC4-5D6E-409C-BE32-E72D297353CC}">
              <c16:uniqueId val="{00000000-A5B9-4616-A95B-28719B7C2288}"/>
            </c:ext>
          </c:extLst>
        </c:ser>
        <c:dLbls>
          <c:showLegendKey val="0"/>
          <c:showVal val="0"/>
          <c:showCatName val="0"/>
          <c:showSerName val="0"/>
          <c:showPercent val="0"/>
          <c:showBubbleSize val="0"/>
        </c:dLbls>
        <c:gapWidth val="150"/>
        <c:axId val="41363328"/>
        <c:axId val="4136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xmlns:c16r2="http://schemas.microsoft.com/office/drawing/2015/06/chart">
            <c:ext xmlns:c16="http://schemas.microsoft.com/office/drawing/2014/chart" uri="{C3380CC4-5D6E-409C-BE32-E72D297353CC}">
              <c16:uniqueId val="{00000001-A5B9-4616-A95B-28719B7C2288}"/>
            </c:ext>
          </c:extLst>
        </c:ser>
        <c:dLbls>
          <c:showLegendKey val="0"/>
          <c:showVal val="0"/>
          <c:showCatName val="0"/>
          <c:showSerName val="0"/>
          <c:showPercent val="0"/>
          <c:showBubbleSize val="0"/>
        </c:dLbls>
        <c:marker val="1"/>
        <c:smooth val="0"/>
        <c:axId val="41363328"/>
        <c:axId val="41365504"/>
      </c:lineChart>
      <c:dateAx>
        <c:axId val="41363328"/>
        <c:scaling>
          <c:orientation val="minMax"/>
        </c:scaling>
        <c:delete val="1"/>
        <c:axPos val="b"/>
        <c:numFmt formatCode="&quot;H&quot;yy" sourceLinked="1"/>
        <c:majorTickMark val="none"/>
        <c:minorTickMark val="none"/>
        <c:tickLblPos val="none"/>
        <c:crossAx val="41365504"/>
        <c:crosses val="autoZero"/>
        <c:auto val="1"/>
        <c:lblOffset val="100"/>
        <c:baseTimeUnit val="years"/>
      </c:dateAx>
      <c:valAx>
        <c:axId val="413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86.78</c:v>
                </c:pt>
              </c:numCache>
            </c:numRef>
          </c:val>
          <c:extLst xmlns:c16r2="http://schemas.microsoft.com/office/drawing/2015/06/chart">
            <c:ext xmlns:c16="http://schemas.microsoft.com/office/drawing/2014/chart" uri="{C3380CC4-5D6E-409C-BE32-E72D297353CC}">
              <c16:uniqueId val="{00000000-6C6F-48F4-8719-D967D6A2CA31}"/>
            </c:ext>
          </c:extLst>
        </c:ser>
        <c:dLbls>
          <c:showLegendKey val="0"/>
          <c:showVal val="0"/>
          <c:showCatName val="0"/>
          <c:showSerName val="0"/>
          <c:showPercent val="0"/>
          <c:showBubbleSize val="0"/>
        </c:dLbls>
        <c:gapWidth val="150"/>
        <c:axId val="41404672"/>
        <c:axId val="414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xmlns:c16r2="http://schemas.microsoft.com/office/drawing/2015/06/chart">
            <c:ext xmlns:c16="http://schemas.microsoft.com/office/drawing/2014/chart" uri="{C3380CC4-5D6E-409C-BE32-E72D297353CC}">
              <c16:uniqueId val="{00000001-6C6F-48F4-8719-D967D6A2CA31}"/>
            </c:ext>
          </c:extLst>
        </c:ser>
        <c:dLbls>
          <c:showLegendKey val="0"/>
          <c:showVal val="0"/>
          <c:showCatName val="0"/>
          <c:showSerName val="0"/>
          <c:showPercent val="0"/>
          <c:showBubbleSize val="0"/>
        </c:dLbls>
        <c:marker val="1"/>
        <c:smooth val="0"/>
        <c:axId val="41404672"/>
        <c:axId val="41410944"/>
      </c:lineChart>
      <c:dateAx>
        <c:axId val="41404672"/>
        <c:scaling>
          <c:orientation val="minMax"/>
        </c:scaling>
        <c:delete val="1"/>
        <c:axPos val="b"/>
        <c:numFmt formatCode="&quot;H&quot;yy" sourceLinked="1"/>
        <c:majorTickMark val="none"/>
        <c:minorTickMark val="none"/>
        <c:tickLblPos val="none"/>
        <c:crossAx val="41410944"/>
        <c:crosses val="autoZero"/>
        <c:auto val="1"/>
        <c:lblOffset val="100"/>
        <c:baseTimeUnit val="years"/>
      </c:dateAx>
      <c:valAx>
        <c:axId val="414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103.71</c:v>
                </c:pt>
              </c:numCache>
            </c:numRef>
          </c:val>
          <c:extLst xmlns:c16r2="http://schemas.microsoft.com/office/drawing/2015/06/chart">
            <c:ext xmlns:c16="http://schemas.microsoft.com/office/drawing/2014/chart" uri="{C3380CC4-5D6E-409C-BE32-E72D297353CC}">
              <c16:uniqueId val="{00000000-84A7-41F6-BF79-BEAE7ED2D3DB}"/>
            </c:ext>
          </c:extLst>
        </c:ser>
        <c:dLbls>
          <c:showLegendKey val="0"/>
          <c:showVal val="0"/>
          <c:showCatName val="0"/>
          <c:showSerName val="0"/>
          <c:showPercent val="0"/>
          <c:showBubbleSize val="0"/>
        </c:dLbls>
        <c:gapWidth val="150"/>
        <c:axId val="40970880"/>
        <c:axId val="4097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xmlns:c16r2="http://schemas.microsoft.com/office/drawing/2015/06/chart">
            <c:ext xmlns:c16="http://schemas.microsoft.com/office/drawing/2014/chart" uri="{C3380CC4-5D6E-409C-BE32-E72D297353CC}">
              <c16:uniqueId val="{00000001-84A7-41F6-BF79-BEAE7ED2D3DB}"/>
            </c:ext>
          </c:extLst>
        </c:ser>
        <c:dLbls>
          <c:showLegendKey val="0"/>
          <c:showVal val="0"/>
          <c:showCatName val="0"/>
          <c:showSerName val="0"/>
          <c:showPercent val="0"/>
          <c:showBubbleSize val="0"/>
        </c:dLbls>
        <c:marker val="1"/>
        <c:smooth val="0"/>
        <c:axId val="40970880"/>
        <c:axId val="40973056"/>
      </c:lineChart>
      <c:dateAx>
        <c:axId val="40970880"/>
        <c:scaling>
          <c:orientation val="minMax"/>
        </c:scaling>
        <c:delete val="1"/>
        <c:axPos val="b"/>
        <c:numFmt formatCode="&quot;H&quot;yy" sourceLinked="1"/>
        <c:majorTickMark val="none"/>
        <c:minorTickMark val="none"/>
        <c:tickLblPos val="none"/>
        <c:crossAx val="40973056"/>
        <c:crosses val="autoZero"/>
        <c:auto val="1"/>
        <c:lblOffset val="100"/>
        <c:baseTimeUnit val="years"/>
      </c:dateAx>
      <c:valAx>
        <c:axId val="409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3.54</c:v>
                </c:pt>
              </c:numCache>
            </c:numRef>
          </c:val>
          <c:extLst xmlns:c16r2="http://schemas.microsoft.com/office/drawing/2015/06/chart">
            <c:ext xmlns:c16="http://schemas.microsoft.com/office/drawing/2014/chart" uri="{C3380CC4-5D6E-409C-BE32-E72D297353CC}">
              <c16:uniqueId val="{00000000-69FB-4C1A-8B31-DDC341F3E026}"/>
            </c:ext>
          </c:extLst>
        </c:ser>
        <c:dLbls>
          <c:showLegendKey val="0"/>
          <c:showVal val="0"/>
          <c:showCatName val="0"/>
          <c:showSerName val="0"/>
          <c:showPercent val="0"/>
          <c:showBubbleSize val="0"/>
        </c:dLbls>
        <c:gapWidth val="150"/>
        <c:axId val="40987648"/>
        <c:axId val="410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xmlns:c16r2="http://schemas.microsoft.com/office/drawing/2015/06/chart">
            <c:ext xmlns:c16="http://schemas.microsoft.com/office/drawing/2014/chart" uri="{C3380CC4-5D6E-409C-BE32-E72D297353CC}">
              <c16:uniqueId val="{00000001-69FB-4C1A-8B31-DDC341F3E026}"/>
            </c:ext>
          </c:extLst>
        </c:ser>
        <c:dLbls>
          <c:showLegendKey val="0"/>
          <c:showVal val="0"/>
          <c:showCatName val="0"/>
          <c:showSerName val="0"/>
          <c:showPercent val="0"/>
          <c:showBubbleSize val="0"/>
        </c:dLbls>
        <c:marker val="1"/>
        <c:smooth val="0"/>
        <c:axId val="40987648"/>
        <c:axId val="41022592"/>
      </c:lineChart>
      <c:dateAx>
        <c:axId val="40987648"/>
        <c:scaling>
          <c:orientation val="minMax"/>
        </c:scaling>
        <c:delete val="1"/>
        <c:axPos val="b"/>
        <c:numFmt formatCode="&quot;H&quot;yy" sourceLinked="1"/>
        <c:majorTickMark val="none"/>
        <c:minorTickMark val="none"/>
        <c:tickLblPos val="none"/>
        <c:crossAx val="41022592"/>
        <c:crosses val="autoZero"/>
        <c:auto val="1"/>
        <c:lblOffset val="100"/>
        <c:baseTimeUnit val="years"/>
      </c:dateAx>
      <c:valAx>
        <c:axId val="410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614-4114-BCFA-CA1570E45AC6}"/>
            </c:ext>
          </c:extLst>
        </c:ser>
        <c:dLbls>
          <c:showLegendKey val="0"/>
          <c:showVal val="0"/>
          <c:showCatName val="0"/>
          <c:showSerName val="0"/>
          <c:showPercent val="0"/>
          <c:showBubbleSize val="0"/>
        </c:dLbls>
        <c:gapWidth val="150"/>
        <c:axId val="40889728"/>
        <c:axId val="830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5614-4114-BCFA-CA1570E45AC6}"/>
            </c:ext>
          </c:extLst>
        </c:ser>
        <c:dLbls>
          <c:showLegendKey val="0"/>
          <c:showVal val="0"/>
          <c:showCatName val="0"/>
          <c:showSerName val="0"/>
          <c:showPercent val="0"/>
          <c:showBubbleSize val="0"/>
        </c:dLbls>
        <c:marker val="1"/>
        <c:smooth val="0"/>
        <c:axId val="40889728"/>
        <c:axId val="83097088"/>
      </c:lineChart>
      <c:dateAx>
        <c:axId val="40889728"/>
        <c:scaling>
          <c:orientation val="minMax"/>
        </c:scaling>
        <c:delete val="1"/>
        <c:axPos val="b"/>
        <c:numFmt formatCode="&quot;H&quot;yy" sourceLinked="1"/>
        <c:majorTickMark val="none"/>
        <c:minorTickMark val="none"/>
        <c:tickLblPos val="none"/>
        <c:crossAx val="83097088"/>
        <c:crosses val="autoZero"/>
        <c:auto val="1"/>
        <c:lblOffset val="100"/>
        <c:baseTimeUnit val="years"/>
      </c:dateAx>
      <c:valAx>
        <c:axId val="830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06E-4C08-B9EA-EA71BF7F494A}"/>
            </c:ext>
          </c:extLst>
        </c:ser>
        <c:dLbls>
          <c:showLegendKey val="0"/>
          <c:showVal val="0"/>
          <c:showCatName val="0"/>
          <c:showSerName val="0"/>
          <c:showPercent val="0"/>
          <c:showBubbleSize val="0"/>
        </c:dLbls>
        <c:gapWidth val="150"/>
        <c:axId val="41120512"/>
        <c:axId val="411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xmlns:c16r2="http://schemas.microsoft.com/office/drawing/2015/06/chart">
            <c:ext xmlns:c16="http://schemas.microsoft.com/office/drawing/2014/chart" uri="{C3380CC4-5D6E-409C-BE32-E72D297353CC}">
              <c16:uniqueId val="{00000001-F06E-4C08-B9EA-EA71BF7F494A}"/>
            </c:ext>
          </c:extLst>
        </c:ser>
        <c:dLbls>
          <c:showLegendKey val="0"/>
          <c:showVal val="0"/>
          <c:showCatName val="0"/>
          <c:showSerName val="0"/>
          <c:showPercent val="0"/>
          <c:showBubbleSize val="0"/>
        </c:dLbls>
        <c:marker val="1"/>
        <c:smooth val="0"/>
        <c:axId val="41120512"/>
        <c:axId val="41122432"/>
      </c:lineChart>
      <c:dateAx>
        <c:axId val="41120512"/>
        <c:scaling>
          <c:orientation val="minMax"/>
        </c:scaling>
        <c:delete val="1"/>
        <c:axPos val="b"/>
        <c:numFmt formatCode="&quot;H&quot;yy" sourceLinked="1"/>
        <c:majorTickMark val="none"/>
        <c:minorTickMark val="none"/>
        <c:tickLblPos val="none"/>
        <c:crossAx val="41122432"/>
        <c:crosses val="autoZero"/>
        <c:auto val="1"/>
        <c:lblOffset val="100"/>
        <c:baseTimeUnit val="years"/>
      </c:dateAx>
      <c:valAx>
        <c:axId val="411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16.690000000000001</c:v>
                </c:pt>
              </c:numCache>
            </c:numRef>
          </c:val>
          <c:extLst xmlns:c16r2="http://schemas.microsoft.com/office/drawing/2015/06/chart">
            <c:ext xmlns:c16="http://schemas.microsoft.com/office/drawing/2014/chart" uri="{C3380CC4-5D6E-409C-BE32-E72D297353CC}">
              <c16:uniqueId val="{00000000-A5D6-415F-8C16-803F88CDFC37}"/>
            </c:ext>
          </c:extLst>
        </c:ser>
        <c:dLbls>
          <c:showLegendKey val="0"/>
          <c:showVal val="0"/>
          <c:showCatName val="0"/>
          <c:showSerName val="0"/>
          <c:showPercent val="0"/>
          <c:showBubbleSize val="0"/>
        </c:dLbls>
        <c:gapWidth val="150"/>
        <c:axId val="41149568"/>
        <c:axId val="411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xmlns:c16r2="http://schemas.microsoft.com/office/drawing/2015/06/chart">
            <c:ext xmlns:c16="http://schemas.microsoft.com/office/drawing/2014/chart" uri="{C3380CC4-5D6E-409C-BE32-E72D297353CC}">
              <c16:uniqueId val="{00000001-A5D6-415F-8C16-803F88CDFC37}"/>
            </c:ext>
          </c:extLst>
        </c:ser>
        <c:dLbls>
          <c:showLegendKey val="0"/>
          <c:showVal val="0"/>
          <c:showCatName val="0"/>
          <c:showSerName val="0"/>
          <c:showPercent val="0"/>
          <c:showBubbleSize val="0"/>
        </c:dLbls>
        <c:marker val="1"/>
        <c:smooth val="0"/>
        <c:axId val="41149568"/>
        <c:axId val="41151488"/>
      </c:lineChart>
      <c:dateAx>
        <c:axId val="41149568"/>
        <c:scaling>
          <c:orientation val="minMax"/>
        </c:scaling>
        <c:delete val="1"/>
        <c:axPos val="b"/>
        <c:numFmt formatCode="&quot;H&quot;yy" sourceLinked="1"/>
        <c:majorTickMark val="none"/>
        <c:minorTickMark val="none"/>
        <c:tickLblPos val="none"/>
        <c:crossAx val="41151488"/>
        <c:crosses val="autoZero"/>
        <c:auto val="1"/>
        <c:lblOffset val="100"/>
        <c:baseTimeUnit val="years"/>
      </c:dateAx>
      <c:valAx>
        <c:axId val="411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383.79</c:v>
                </c:pt>
              </c:numCache>
            </c:numRef>
          </c:val>
          <c:extLst xmlns:c16r2="http://schemas.microsoft.com/office/drawing/2015/06/chart">
            <c:ext xmlns:c16="http://schemas.microsoft.com/office/drawing/2014/chart" uri="{C3380CC4-5D6E-409C-BE32-E72D297353CC}">
              <c16:uniqueId val="{00000000-314A-451D-A8CF-A76D511B8543}"/>
            </c:ext>
          </c:extLst>
        </c:ser>
        <c:dLbls>
          <c:showLegendKey val="0"/>
          <c:showVal val="0"/>
          <c:showCatName val="0"/>
          <c:showSerName val="0"/>
          <c:showPercent val="0"/>
          <c:showBubbleSize val="0"/>
        </c:dLbls>
        <c:gapWidth val="150"/>
        <c:axId val="41195008"/>
        <c:axId val="411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xmlns:c16r2="http://schemas.microsoft.com/office/drawing/2015/06/chart">
            <c:ext xmlns:c16="http://schemas.microsoft.com/office/drawing/2014/chart" uri="{C3380CC4-5D6E-409C-BE32-E72D297353CC}">
              <c16:uniqueId val="{00000001-314A-451D-A8CF-A76D511B8543}"/>
            </c:ext>
          </c:extLst>
        </c:ser>
        <c:dLbls>
          <c:showLegendKey val="0"/>
          <c:showVal val="0"/>
          <c:showCatName val="0"/>
          <c:showSerName val="0"/>
          <c:showPercent val="0"/>
          <c:showBubbleSize val="0"/>
        </c:dLbls>
        <c:marker val="1"/>
        <c:smooth val="0"/>
        <c:axId val="41195008"/>
        <c:axId val="41196928"/>
      </c:lineChart>
      <c:dateAx>
        <c:axId val="41195008"/>
        <c:scaling>
          <c:orientation val="minMax"/>
        </c:scaling>
        <c:delete val="1"/>
        <c:axPos val="b"/>
        <c:numFmt formatCode="&quot;H&quot;yy" sourceLinked="1"/>
        <c:majorTickMark val="none"/>
        <c:minorTickMark val="none"/>
        <c:tickLblPos val="none"/>
        <c:crossAx val="41196928"/>
        <c:crosses val="autoZero"/>
        <c:auto val="1"/>
        <c:lblOffset val="100"/>
        <c:baseTimeUnit val="years"/>
      </c:dateAx>
      <c:valAx>
        <c:axId val="411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69.2</c:v>
                </c:pt>
              </c:numCache>
            </c:numRef>
          </c:val>
          <c:extLst xmlns:c16r2="http://schemas.microsoft.com/office/drawing/2015/06/chart">
            <c:ext xmlns:c16="http://schemas.microsoft.com/office/drawing/2014/chart" uri="{C3380CC4-5D6E-409C-BE32-E72D297353CC}">
              <c16:uniqueId val="{00000000-3E3C-4599-85D2-80029756B248}"/>
            </c:ext>
          </c:extLst>
        </c:ser>
        <c:dLbls>
          <c:showLegendKey val="0"/>
          <c:showVal val="0"/>
          <c:showCatName val="0"/>
          <c:showSerName val="0"/>
          <c:showPercent val="0"/>
          <c:showBubbleSize val="0"/>
        </c:dLbls>
        <c:gapWidth val="150"/>
        <c:axId val="41231872"/>
        <c:axId val="4123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xmlns:c16r2="http://schemas.microsoft.com/office/drawing/2015/06/chart">
            <c:ext xmlns:c16="http://schemas.microsoft.com/office/drawing/2014/chart" uri="{C3380CC4-5D6E-409C-BE32-E72D297353CC}">
              <c16:uniqueId val="{00000001-3E3C-4599-85D2-80029756B248}"/>
            </c:ext>
          </c:extLst>
        </c:ser>
        <c:dLbls>
          <c:showLegendKey val="0"/>
          <c:showVal val="0"/>
          <c:showCatName val="0"/>
          <c:showSerName val="0"/>
          <c:showPercent val="0"/>
          <c:showBubbleSize val="0"/>
        </c:dLbls>
        <c:marker val="1"/>
        <c:smooth val="0"/>
        <c:axId val="41231872"/>
        <c:axId val="41233792"/>
      </c:lineChart>
      <c:dateAx>
        <c:axId val="41231872"/>
        <c:scaling>
          <c:orientation val="minMax"/>
        </c:scaling>
        <c:delete val="1"/>
        <c:axPos val="b"/>
        <c:numFmt formatCode="&quot;H&quot;yy" sourceLinked="1"/>
        <c:majorTickMark val="none"/>
        <c:minorTickMark val="none"/>
        <c:tickLblPos val="none"/>
        <c:crossAx val="41233792"/>
        <c:crosses val="autoZero"/>
        <c:auto val="1"/>
        <c:lblOffset val="100"/>
        <c:baseTimeUnit val="years"/>
      </c:dateAx>
      <c:valAx>
        <c:axId val="412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237.92</c:v>
                </c:pt>
              </c:numCache>
            </c:numRef>
          </c:val>
          <c:extLst xmlns:c16r2="http://schemas.microsoft.com/office/drawing/2015/06/chart">
            <c:ext xmlns:c16="http://schemas.microsoft.com/office/drawing/2014/chart" uri="{C3380CC4-5D6E-409C-BE32-E72D297353CC}">
              <c16:uniqueId val="{00000000-0DE9-45BC-BEC2-176DEAACC817}"/>
            </c:ext>
          </c:extLst>
        </c:ser>
        <c:dLbls>
          <c:showLegendKey val="0"/>
          <c:showVal val="0"/>
          <c:showCatName val="0"/>
          <c:showSerName val="0"/>
          <c:showPercent val="0"/>
          <c:showBubbleSize val="0"/>
        </c:dLbls>
        <c:gapWidth val="150"/>
        <c:axId val="41264640"/>
        <c:axId val="4126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xmlns:c16r2="http://schemas.microsoft.com/office/drawing/2015/06/chart">
            <c:ext xmlns:c16="http://schemas.microsoft.com/office/drawing/2014/chart" uri="{C3380CC4-5D6E-409C-BE32-E72D297353CC}">
              <c16:uniqueId val="{00000001-0DE9-45BC-BEC2-176DEAACC817}"/>
            </c:ext>
          </c:extLst>
        </c:ser>
        <c:dLbls>
          <c:showLegendKey val="0"/>
          <c:showVal val="0"/>
          <c:showCatName val="0"/>
          <c:showSerName val="0"/>
          <c:showPercent val="0"/>
          <c:showBubbleSize val="0"/>
        </c:dLbls>
        <c:marker val="1"/>
        <c:smooth val="0"/>
        <c:axId val="41264640"/>
        <c:axId val="41266560"/>
      </c:lineChart>
      <c:dateAx>
        <c:axId val="41264640"/>
        <c:scaling>
          <c:orientation val="minMax"/>
        </c:scaling>
        <c:delete val="1"/>
        <c:axPos val="b"/>
        <c:numFmt formatCode="&quot;H&quot;yy" sourceLinked="1"/>
        <c:majorTickMark val="none"/>
        <c:minorTickMark val="none"/>
        <c:tickLblPos val="none"/>
        <c:crossAx val="41266560"/>
        <c:crosses val="autoZero"/>
        <c:auto val="1"/>
        <c:lblOffset val="100"/>
        <c:baseTimeUnit val="years"/>
      </c:dateAx>
      <c:valAx>
        <c:axId val="412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遠賀町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19307</v>
      </c>
      <c r="AM8" s="51"/>
      <c r="AN8" s="51"/>
      <c r="AO8" s="51"/>
      <c r="AP8" s="51"/>
      <c r="AQ8" s="51"/>
      <c r="AR8" s="51"/>
      <c r="AS8" s="51"/>
      <c r="AT8" s="46">
        <f>データ!T6</f>
        <v>22.15</v>
      </c>
      <c r="AU8" s="46"/>
      <c r="AV8" s="46"/>
      <c r="AW8" s="46"/>
      <c r="AX8" s="46"/>
      <c r="AY8" s="46"/>
      <c r="AZ8" s="46"/>
      <c r="BA8" s="46"/>
      <c r="BB8" s="46">
        <f>データ!U6</f>
        <v>871.65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69.55</v>
      </c>
      <c r="J10" s="46"/>
      <c r="K10" s="46"/>
      <c r="L10" s="46"/>
      <c r="M10" s="46"/>
      <c r="N10" s="46"/>
      <c r="O10" s="46"/>
      <c r="P10" s="46">
        <f>データ!P6</f>
        <v>11.15</v>
      </c>
      <c r="Q10" s="46"/>
      <c r="R10" s="46"/>
      <c r="S10" s="46"/>
      <c r="T10" s="46"/>
      <c r="U10" s="46"/>
      <c r="V10" s="46"/>
      <c r="W10" s="46">
        <f>データ!Q6</f>
        <v>100</v>
      </c>
      <c r="X10" s="46"/>
      <c r="Y10" s="46"/>
      <c r="Z10" s="46"/>
      <c r="AA10" s="46"/>
      <c r="AB10" s="46"/>
      <c r="AC10" s="46"/>
      <c r="AD10" s="51">
        <f>データ!R6</f>
        <v>3410</v>
      </c>
      <c r="AE10" s="51"/>
      <c r="AF10" s="51"/>
      <c r="AG10" s="51"/>
      <c r="AH10" s="51"/>
      <c r="AI10" s="51"/>
      <c r="AJ10" s="51"/>
      <c r="AK10" s="2"/>
      <c r="AL10" s="51">
        <f>データ!V6</f>
        <v>2141</v>
      </c>
      <c r="AM10" s="51"/>
      <c r="AN10" s="51"/>
      <c r="AO10" s="51"/>
      <c r="AP10" s="51"/>
      <c r="AQ10" s="51"/>
      <c r="AR10" s="51"/>
      <c r="AS10" s="51"/>
      <c r="AT10" s="46">
        <f>データ!W6</f>
        <v>1.02</v>
      </c>
      <c r="AU10" s="46"/>
      <c r="AV10" s="46"/>
      <c r="AW10" s="46"/>
      <c r="AX10" s="46"/>
      <c r="AY10" s="46"/>
      <c r="AZ10" s="46"/>
      <c r="BA10" s="46"/>
      <c r="BB10" s="46">
        <f>データ!X6</f>
        <v>2099.02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VgiJkb7ZnGglYwBbYwFtP+tYOWWOa+ZABfQV58reK4lq5lW7o7SERtEwwCP6jy83GS8J6nsLNRhXiXZwQyPTLw==" saltValue="1LkZ0yTuBZgLZjd64AZv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403849</v>
      </c>
      <c r="D6" s="33">
        <f t="shared" si="3"/>
        <v>46</v>
      </c>
      <c r="E6" s="33">
        <f t="shared" si="3"/>
        <v>17</v>
      </c>
      <c r="F6" s="33">
        <f t="shared" si="3"/>
        <v>5</v>
      </c>
      <c r="G6" s="33">
        <f t="shared" si="3"/>
        <v>0</v>
      </c>
      <c r="H6" s="33" t="str">
        <f t="shared" si="3"/>
        <v>福岡県　遠賀町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69.55</v>
      </c>
      <c r="P6" s="34">
        <f t="shared" si="3"/>
        <v>11.15</v>
      </c>
      <c r="Q6" s="34">
        <f t="shared" si="3"/>
        <v>100</v>
      </c>
      <c r="R6" s="34">
        <f t="shared" si="3"/>
        <v>3410</v>
      </c>
      <c r="S6" s="34">
        <f t="shared" si="3"/>
        <v>19307</v>
      </c>
      <c r="T6" s="34">
        <f t="shared" si="3"/>
        <v>22.15</v>
      </c>
      <c r="U6" s="34">
        <f t="shared" si="3"/>
        <v>871.65</v>
      </c>
      <c r="V6" s="34">
        <f t="shared" si="3"/>
        <v>2141</v>
      </c>
      <c r="W6" s="34">
        <f t="shared" si="3"/>
        <v>1.02</v>
      </c>
      <c r="X6" s="34">
        <f t="shared" si="3"/>
        <v>2099.02</v>
      </c>
      <c r="Y6" s="35" t="str">
        <f>IF(Y7="",NA(),Y7)</f>
        <v>-</v>
      </c>
      <c r="Z6" s="35" t="str">
        <f t="shared" ref="Z6:AH6" si="4">IF(Z7="",NA(),Z7)</f>
        <v>-</v>
      </c>
      <c r="AA6" s="35" t="str">
        <f t="shared" si="4"/>
        <v>-</v>
      </c>
      <c r="AB6" s="35" t="str">
        <f t="shared" si="4"/>
        <v>-</v>
      </c>
      <c r="AC6" s="35">
        <f t="shared" si="4"/>
        <v>103.71</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16.690000000000001</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383.79</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69.2</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237.92</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54.28</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86.78</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3.54</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403849</v>
      </c>
      <c r="D7" s="37">
        <v>46</v>
      </c>
      <c r="E7" s="37">
        <v>17</v>
      </c>
      <c r="F7" s="37">
        <v>5</v>
      </c>
      <c r="G7" s="37">
        <v>0</v>
      </c>
      <c r="H7" s="37" t="s">
        <v>96</v>
      </c>
      <c r="I7" s="37" t="s">
        <v>97</v>
      </c>
      <c r="J7" s="37" t="s">
        <v>98</v>
      </c>
      <c r="K7" s="37" t="s">
        <v>99</v>
      </c>
      <c r="L7" s="37" t="s">
        <v>100</v>
      </c>
      <c r="M7" s="37" t="s">
        <v>101</v>
      </c>
      <c r="N7" s="38" t="s">
        <v>102</v>
      </c>
      <c r="O7" s="38">
        <v>69.55</v>
      </c>
      <c r="P7" s="38">
        <v>11.15</v>
      </c>
      <c r="Q7" s="38">
        <v>100</v>
      </c>
      <c r="R7" s="38">
        <v>3410</v>
      </c>
      <c r="S7" s="38">
        <v>19307</v>
      </c>
      <c r="T7" s="38">
        <v>22.15</v>
      </c>
      <c r="U7" s="38">
        <v>871.65</v>
      </c>
      <c r="V7" s="38">
        <v>2141</v>
      </c>
      <c r="W7" s="38">
        <v>1.02</v>
      </c>
      <c r="X7" s="38">
        <v>2099.02</v>
      </c>
      <c r="Y7" s="38" t="s">
        <v>102</v>
      </c>
      <c r="Z7" s="38" t="s">
        <v>102</v>
      </c>
      <c r="AA7" s="38" t="s">
        <v>102</v>
      </c>
      <c r="AB7" s="38" t="s">
        <v>102</v>
      </c>
      <c r="AC7" s="38">
        <v>103.71</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16.690000000000001</v>
      </c>
      <c r="AZ7" s="38" t="s">
        <v>102</v>
      </c>
      <c r="BA7" s="38" t="s">
        <v>102</v>
      </c>
      <c r="BB7" s="38" t="s">
        <v>102</v>
      </c>
      <c r="BC7" s="38" t="s">
        <v>102</v>
      </c>
      <c r="BD7" s="38">
        <v>26.99</v>
      </c>
      <c r="BE7" s="38">
        <v>33.840000000000003</v>
      </c>
      <c r="BF7" s="38" t="s">
        <v>102</v>
      </c>
      <c r="BG7" s="38" t="s">
        <v>102</v>
      </c>
      <c r="BH7" s="38" t="s">
        <v>102</v>
      </c>
      <c r="BI7" s="38" t="s">
        <v>102</v>
      </c>
      <c r="BJ7" s="38">
        <v>383.79</v>
      </c>
      <c r="BK7" s="38" t="s">
        <v>102</v>
      </c>
      <c r="BL7" s="38" t="s">
        <v>102</v>
      </c>
      <c r="BM7" s="38" t="s">
        <v>102</v>
      </c>
      <c r="BN7" s="38" t="s">
        <v>102</v>
      </c>
      <c r="BO7" s="38">
        <v>826.83</v>
      </c>
      <c r="BP7" s="38">
        <v>765.47</v>
      </c>
      <c r="BQ7" s="38" t="s">
        <v>102</v>
      </c>
      <c r="BR7" s="38" t="s">
        <v>102</v>
      </c>
      <c r="BS7" s="38" t="s">
        <v>102</v>
      </c>
      <c r="BT7" s="38" t="s">
        <v>102</v>
      </c>
      <c r="BU7" s="38">
        <v>69.2</v>
      </c>
      <c r="BV7" s="38" t="s">
        <v>102</v>
      </c>
      <c r="BW7" s="38" t="s">
        <v>102</v>
      </c>
      <c r="BX7" s="38" t="s">
        <v>102</v>
      </c>
      <c r="BY7" s="38" t="s">
        <v>102</v>
      </c>
      <c r="BZ7" s="38">
        <v>57.31</v>
      </c>
      <c r="CA7" s="38">
        <v>59.59</v>
      </c>
      <c r="CB7" s="38" t="s">
        <v>102</v>
      </c>
      <c r="CC7" s="38" t="s">
        <v>102</v>
      </c>
      <c r="CD7" s="38" t="s">
        <v>102</v>
      </c>
      <c r="CE7" s="38" t="s">
        <v>102</v>
      </c>
      <c r="CF7" s="38">
        <v>237.92</v>
      </c>
      <c r="CG7" s="38" t="s">
        <v>102</v>
      </c>
      <c r="CH7" s="38" t="s">
        <v>102</v>
      </c>
      <c r="CI7" s="38" t="s">
        <v>102</v>
      </c>
      <c r="CJ7" s="38" t="s">
        <v>102</v>
      </c>
      <c r="CK7" s="38">
        <v>273.52</v>
      </c>
      <c r="CL7" s="38">
        <v>257.86</v>
      </c>
      <c r="CM7" s="38" t="s">
        <v>102</v>
      </c>
      <c r="CN7" s="38" t="s">
        <v>102</v>
      </c>
      <c r="CO7" s="38" t="s">
        <v>102</v>
      </c>
      <c r="CP7" s="38" t="s">
        <v>102</v>
      </c>
      <c r="CQ7" s="38">
        <v>54.28</v>
      </c>
      <c r="CR7" s="38" t="s">
        <v>102</v>
      </c>
      <c r="CS7" s="38" t="s">
        <v>102</v>
      </c>
      <c r="CT7" s="38" t="s">
        <v>102</v>
      </c>
      <c r="CU7" s="38" t="s">
        <v>102</v>
      </c>
      <c r="CV7" s="38">
        <v>50.14</v>
      </c>
      <c r="CW7" s="38">
        <v>51.3</v>
      </c>
      <c r="CX7" s="38" t="s">
        <v>102</v>
      </c>
      <c r="CY7" s="38" t="s">
        <v>102</v>
      </c>
      <c r="CZ7" s="38" t="s">
        <v>102</v>
      </c>
      <c r="DA7" s="38" t="s">
        <v>102</v>
      </c>
      <c r="DB7" s="38">
        <v>86.78</v>
      </c>
      <c r="DC7" s="38" t="s">
        <v>102</v>
      </c>
      <c r="DD7" s="38" t="s">
        <v>102</v>
      </c>
      <c r="DE7" s="38" t="s">
        <v>102</v>
      </c>
      <c r="DF7" s="38" t="s">
        <v>102</v>
      </c>
      <c r="DG7" s="38">
        <v>84.98</v>
      </c>
      <c r="DH7" s="38">
        <v>86.22</v>
      </c>
      <c r="DI7" s="38" t="s">
        <v>102</v>
      </c>
      <c r="DJ7" s="38" t="s">
        <v>102</v>
      </c>
      <c r="DK7" s="38" t="s">
        <v>102</v>
      </c>
      <c r="DL7" s="38" t="s">
        <v>102</v>
      </c>
      <c r="DM7" s="38">
        <v>3.54</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2021-01-25T09:05:34Z</cp:lastPrinted>
  <dcterms:created xsi:type="dcterms:W3CDTF">2020-12-04T02:38:11Z</dcterms:created>
  <dcterms:modified xsi:type="dcterms:W3CDTF">2021-01-26T23:37:12Z</dcterms:modified>
  <cp:category/>
</cp:coreProperties>
</file>