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G:\10800_都市計画課\10840_下水道管理係\下水道管理係\経営計画・経営戦略・経営比較分析表等\経営比較分析表\R2決算値　経営比較分析表\"/>
    </mc:Choice>
  </mc:AlternateContent>
  <xr:revisionPtr revIDLastSave="0" documentId="13_ncr:1_{D5626CB0-B46D-4DD5-9B20-6F9C376A99B5}" xr6:coauthVersionLast="36" xr6:coauthVersionMax="36" xr10:uidLastSave="{00000000-0000-0000-0000-000000000000}"/>
  <workbookProtection workbookAlgorithmName="SHA-512" workbookHashValue="qW3DRpuFeEljtaUrh2fGz1UaZ4oTv/86Ps40SNTDZltwSx+ld6lvLCRaK/GpQjF/xnVDVTgXhx+3qguuSsHOow==" workbookSaltValue="f4I11s2y4kNJcA5jVrdfe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P10" i="4"/>
  <c r="I10" i="4"/>
  <c r="B10" i="4"/>
  <c r="AT8" i="4"/>
  <c r="B6"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<sst xmlns="http://schemas.openxmlformats.org/spreadsheetml/2006/main" count="297" uniqueCount="118">
  <si>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</si>
  <si>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</si>
  <si>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</si>
  <si>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</si>
  <si>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</si>
  <si>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</si>
  <si>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</si>
  <si>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</si>
  <si>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</si>
  <si>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</si>
  <si>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</si>
  <si>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</si>
  <si>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</si>
  <si>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</si>
  <si>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</si>
  <si>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</si>
  <si>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</si>
  <si>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</si>
  <si>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</si>
  <si>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</si>
  <si>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</si>
  <si>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</si>
  <si>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</si>
  <si>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</si>
  <si>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</si>
  <si>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</si>
  <si>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</si>
  <si>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</si>
  <si>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</si>
  <si>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</si>
  <si>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</si>
  <si>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</si>
  <si>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</si>
  <si>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</si>
  <si>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</si>
  <si>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</si>
  <si>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</si>
  <si>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</si>
  <si>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</si>
  <si>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</si>
  <si>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</si>
  <si>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</si>
  <si>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</si>
  <si>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</si>
  <si>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</si>
  <si>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</si>
  <si>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</si>
  <si>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</si>
  <si>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</si>
  <si>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</si>
  <si>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</si>
  <si>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</si>
  <si>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</si>
  <si>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</si>
  <si>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</si>
  <si>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</si>
  <si>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</si>
  <si>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</si>
  <si>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</si>
  <si>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</si>
  <si>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</si>
  <si>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</si>
  <si>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</si>
  <si>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</si>
  <si>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</si>
  <si>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</si>
  <si>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</si>
  <si>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</si>
  <si>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</si>
  <si>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</si>
  <si>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</si>
  <si>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</si>
  <si>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</si>
  <si>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</si>
  <si>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</si>
  <si>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</si>
  <si>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</si>
  <si>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</si>
  <si>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</si>
  <si>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</si>
  <si>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</si>
  <si>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</si>
  <si>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</si>
  <si>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</si>
  <si>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</si>
  <si>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</si>
  <si>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</si>
  <si>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</si>
  <si>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</si>
  <si>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</si>
  <si>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</si>
  <si>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</si>
  <si>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</si>
  <si>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</si>
  <si>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</si>
  <si>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</si>
  <si>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遠賀町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</si>
  <si>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</si>
  <si>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</si>
  <si>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</si>
  <si>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</si>
  <si>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</si>
  <si>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</si>
  <si>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</si>
  <si>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</si>
  <si>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</si>
  <si>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</si>
  <si>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</si>
  <si>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</si>
  <si>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</si>
  <si>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</si>
  <si>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</si>
  <si>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</si>
  <si>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</si>
  <si>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</si>
  <si>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・令和元年度に地方公営企業法を適用し2年目の決算であるため、減価償却累計額は少額となっている。　　　　②管渠老朽化率、③管渠改善率　　　　　　　　　　　・平成6年度から平成17年度に整備を行った下水道新設管渠は経過年数25年以下のため老朽管はない。                                             　</t>
    <rPh sb="1" eb="3">
      <t>ユウケイ</t>
    </rPh>
    <rPh sb="3" eb="5">
      <t>コテイ</t>
    </rPh>
    <rPh sb="5" eb="7">
      <t>シサン</t>
    </rPh>
    <rPh sb="7" eb="9">
      <t>ゲンカ</t>
    </rPh>
    <rPh sb="9" eb="11">
      <t>ショウキャク</t>
    </rPh>
    <rPh sb="11" eb="12">
      <t>リツ</t>
    </rPh>
    <rPh sb="41" eb="42">
      <t>レイ</t>
    </rPh>
    <rPh sb="42" eb="43">
      <t>ワ</t>
    </rPh>
    <rPh sb="43" eb="45">
      <t>ガンネン</t>
    </rPh>
    <rPh sb="45" eb="46">
      <t>ド</t>
    </rPh>
    <rPh sb="47" eb="49">
      <t>チホウ</t>
    </rPh>
    <rPh sb="49" eb="51">
      <t>コウエイ</t>
    </rPh>
    <rPh sb="51" eb="53">
      <t>キギョウ</t>
    </rPh>
    <rPh sb="53" eb="54">
      <t>ホウ</t>
    </rPh>
    <rPh sb="55" eb="57">
      <t>テキヨウ</t>
    </rPh>
    <rPh sb="59" eb="60">
      <t>ネン</t>
    </rPh>
    <rPh sb="60" eb="61">
      <t>メ</t>
    </rPh>
    <rPh sb="62" eb="64">
      <t>ケッサン</t>
    </rPh>
    <rPh sb="70" eb="72">
      <t>ゲンカ</t>
    </rPh>
    <rPh sb="72" eb="74">
      <t>ショウキャク</t>
    </rPh>
    <rPh sb="74" eb="76">
      <t>ルイケイ</t>
    </rPh>
    <rPh sb="76" eb="77">
      <t>ガク</t>
    </rPh>
    <rPh sb="78" eb="80">
      <t>ショウガク</t>
    </rPh>
    <rPh sb="92" eb="94">
      <t>カンキョ</t>
    </rPh>
    <rPh sb="94" eb="97">
      <t>ロウキュウカ</t>
    </rPh>
    <rPh sb="97" eb="98">
      <t>リツ</t>
    </rPh>
    <rPh sb="100" eb="102">
      <t>カンキョ</t>
    </rPh>
    <rPh sb="102" eb="104">
      <t>カイゼン</t>
    </rPh>
    <rPh sb="104" eb="105">
      <t>リツ</t>
    </rPh>
    <phoneticPr fontId="4"/>
  </si>
  <si>
    <t xml:space="preserve">・健全な財政運営を行うため、令和元年度より地方公営企業法を適用した。                                      ・各指標は類似団体と比較して概ね良好な経営状況にあるといえる。
・水洗化の促進により、料金収入増に努める。また、処理および経営の安定のため、平成29年度に策定した最適整備構想により、3処理施設の内1施設を令和元年度末に公共下水道に編入した。残り2施設についても順次、公共下水道に編入する方針としている。                                                  
・経常経費の抑制に努め、施設管理の民間全部委託により維持経費を節減し、経営効率を高める。                                                                 
・平成25年度に行った使用料改定の事後検証を行い、計画目標値を達成することができた。今後の使用料改定については、新型コロナウイルスの感染状況を踏まえ判断することとしている。                                                                
                                             </t>
    <rPh sb="73" eb="74">
      <t>カク</t>
    </rPh>
    <rPh sb="74" eb="76">
      <t>シヒョウ</t>
    </rPh>
    <rPh sb="77" eb="79">
      <t>ルイジ</t>
    </rPh>
    <rPh sb="79" eb="81">
      <t>ダンタイ</t>
    </rPh>
    <rPh sb="82" eb="84">
      <t>ヒカク</t>
    </rPh>
    <rPh sb="86" eb="87">
      <t>オオム</t>
    </rPh>
    <rPh sb="88" eb="90">
      <t>リョウコウ</t>
    </rPh>
    <rPh sb="91" eb="93">
      <t>ケイエイ</t>
    </rPh>
    <rPh sb="93" eb="95">
      <t>ジョウキョウコンゴシヨウリョウカイテイシンガタカンセンジョウキョウフハンダン</t>
    </rPh>
    <phoneticPr fontId="4"/>
  </si>
  <si>
    <r>
      <t>令和元年度に地方公営企業法を適用し2年目の決算である。R1に農業集落排水処理施設3施設の内、1施設を公共下水道に編入した。　　　　　　　　　　　　　　　　　　　　　　　　　　　　　　　　①経常収支比率　　　　　　　　　　　　　　　　　　　　　　　　　　　・単年度収支は黒字である。R2値の対前年比1.05ポイント減となっている主な要因は、他会計補助金の減による。
②累積欠損金比率　累積欠損金はない。　　　　　　　　　　　　　　　　　　　　　　　　　　　　　　　　　　　　　　　　　　　　　③流動比率　　　　　　　　　　　　　　　　　　　　　　　　・起債償還金が減少したことなどにより、R2値は対前年比1.59ポイント増となっている。類似団体平均を下回っているが一般会計からの基準内繰入金等により、１年以内の債務に対し支払い能力はある。また、令和元年度をピークに起債償還金は減少していく。　　　　　　　　　　　　　　　　　　　　　　　　　　　　④企業債残高対事業規模比率</t>
    </r>
    <r>
      <rPr>
        <b/>
        <sz val="10"/>
        <rFont val="ＭＳ ゴシック"/>
        <family val="3"/>
        <charset val="128"/>
      </rPr>
      <t>　　　　　　　　　　　　　　　</t>
    </r>
    <r>
      <rPr>
        <sz val="10"/>
        <rFont val="ＭＳ ゴシック"/>
        <family val="3"/>
        <charset val="128"/>
      </rPr>
      <t>　・整備完了のため新規の借り入れはなく、類似団体平均値を下回っている。R2値の対前年比231.86ポイント減となっている主な要因は企業債残高が減少したことによる。
⑤経費回収率 R2値は対前年比13.13ポイント増</t>
    </r>
    <r>
      <rPr>
        <b/>
        <sz val="10"/>
        <rFont val="ＭＳ ゴシック"/>
        <family val="3"/>
        <charset val="128"/>
      </rPr>
      <t>　             　　　　　　　　　　　　　　　　　　　　　　　　　</t>
    </r>
    <r>
      <rPr>
        <sz val="10"/>
        <rFont val="ＭＳ ゴシック"/>
        <family val="3"/>
        <charset val="128"/>
      </rPr>
      <t>⑥汚水処理原価 R2値は対前年比37.06円減                          　・経費回収率の増、汚水処理原価の減の主な要因はともに 農業集落排水処理3施設の内1施設を公共下水道に編入したことによる。
⑦施設利用率　　　　　　　　　　　　　　　　　　　　　　　</t>
    </r>
    <r>
      <rPr>
        <b/>
        <sz val="10"/>
        <rFont val="ＭＳ ゴシック"/>
        <family val="3"/>
        <charset val="128"/>
      </rPr>
      <t>　・</t>
    </r>
    <r>
      <rPr>
        <sz val="10"/>
        <rFont val="ＭＳ ゴシック"/>
        <family val="3"/>
        <charset val="128"/>
      </rPr>
      <t>水洗化率向上により、R2値は対前年比2.17ポイント増となっており、類似団体平均値を上回っている。</t>
    </r>
    <r>
      <rPr>
        <b/>
        <sz val="10"/>
        <rFont val="ＭＳ ゴシック"/>
        <family val="3"/>
        <charset val="128"/>
      </rPr>
      <t xml:space="preserve">
</t>
    </r>
    <r>
      <rPr>
        <sz val="10"/>
        <rFont val="ＭＳ ゴシック"/>
        <family val="3"/>
        <charset val="128"/>
      </rPr>
      <t xml:space="preserve">⑧水洗化率
・R2値は対前年比0.92ポイント増となっている。類似団体平均値を若干上回っており、今後も接続促進を進める。
</t>
    </r>
    <rPh sb="0" eb="1">
      <t>レイ</t>
    </rPh>
    <rPh sb="1" eb="2">
      <t>ワ</t>
    </rPh>
    <rPh sb="2" eb="4">
      <t>ガンネン</t>
    </rPh>
    <rPh sb="4" eb="5">
      <t>ド</t>
    </rPh>
    <rPh sb="18" eb="19">
      <t>ネン</t>
    </rPh>
    <rPh sb="19" eb="20">
      <t>メ</t>
    </rPh>
    <rPh sb="41" eb="43">
      <t>シセツ</t>
    </rPh>
    <rPh sb="44" eb="45">
      <t>ウチ</t>
    </rPh>
    <rPh sb="94" eb="96">
      <t>ケイジョウ</t>
    </rPh>
    <rPh sb="128" eb="131">
      <t>タンネンド</t>
    </rPh>
    <rPh sb="131" eb="133">
      <t>シュウシ</t>
    </rPh>
    <rPh sb="134" eb="136">
      <t>クロジ</t>
    </rPh>
    <rPh sb="142" eb="143">
      <t>アタイ</t>
    </rPh>
    <rPh sb="144" eb="145">
      <t>タイ</t>
    </rPh>
    <rPh sb="145" eb="148">
      <t>ゼンネンヒ</t>
    </rPh>
    <rPh sb="156" eb="157">
      <t>ゲン</t>
    </rPh>
    <rPh sb="163" eb="164">
      <t>オモ</t>
    </rPh>
    <rPh sb="165" eb="167">
      <t>ヨウイン</t>
    </rPh>
    <rPh sb="169" eb="170">
      <t>タ</t>
    </rPh>
    <rPh sb="170" eb="172">
      <t>カイケイ</t>
    </rPh>
    <rPh sb="172" eb="175">
      <t>ホジョキン</t>
    </rPh>
    <rPh sb="176" eb="177">
      <t>ゲン</t>
    </rPh>
    <rPh sb="183" eb="185">
      <t>ルイセキ</t>
    </rPh>
    <rPh sb="185" eb="188">
      <t>ケッソンキン</t>
    </rPh>
    <rPh sb="188" eb="190">
      <t>ヒリツ</t>
    </rPh>
    <rPh sb="255" eb="257">
      <t>リュウドウ</t>
    </rPh>
    <rPh sb="257" eb="259">
      <t>ヒリツ</t>
    </rPh>
    <rPh sb="284" eb="286">
      <t>キサイ</t>
    </rPh>
    <rPh sb="286" eb="288">
      <t>ショウカン</t>
    </rPh>
    <rPh sb="288" eb="289">
      <t>キン</t>
    </rPh>
    <rPh sb="290" eb="292">
      <t>ゲンショウ</t>
    </rPh>
    <rPh sb="309" eb="310">
      <t>ゾウ</t>
    </rPh>
    <rPh sb="326" eb="328">
      <t>ルイジ</t>
    </rPh>
    <rPh sb="328" eb="330">
      <t>ダンタイ</t>
    </rPh>
    <rPh sb="330" eb="332">
      <t>ヘイキン</t>
    </rPh>
    <rPh sb="333" eb="335">
      <t>シタマワ</t>
    </rPh>
    <rPh sb="341" eb="343">
      <t>イッパン</t>
    </rPh>
    <rPh sb="343" eb="345">
      <t>カイケイ</t>
    </rPh>
    <rPh sb="347" eb="350">
      <t>キジュンナイ</t>
    </rPh>
    <rPh sb="350" eb="352">
      <t>クリイレ</t>
    </rPh>
    <rPh sb="352" eb="353">
      <t>キン</t>
    </rPh>
    <rPh sb="353" eb="354">
      <t>トウ</t>
    </rPh>
    <rPh sb="359" eb="360">
      <t>ネン</t>
    </rPh>
    <rPh sb="360" eb="362">
      <t>イナイ</t>
    </rPh>
    <rPh sb="363" eb="365">
      <t>サイム</t>
    </rPh>
    <rPh sb="366" eb="367">
      <t>タイ</t>
    </rPh>
    <rPh sb="368" eb="370">
      <t>シハライ</t>
    </rPh>
    <rPh sb="371" eb="373">
      <t>ノウリョク</t>
    </rPh>
    <rPh sb="380" eb="381">
      <t>レイ</t>
    </rPh>
    <rPh sb="381" eb="382">
      <t>ワ</t>
    </rPh>
    <rPh sb="382" eb="383">
      <t>ゲン</t>
    </rPh>
    <rPh sb="383" eb="385">
      <t>ネンド</t>
    </rPh>
    <rPh sb="390" eb="392">
      <t>キサイ</t>
    </rPh>
    <rPh sb="392" eb="394">
      <t>ショウカン</t>
    </rPh>
    <rPh sb="394" eb="395">
      <t>キン</t>
    </rPh>
    <rPh sb="396" eb="398">
      <t>ゲンショウ</t>
    </rPh>
    <rPh sb="432" eb="434">
      <t>キギョウ</t>
    </rPh>
    <rPh sb="434" eb="435">
      <t>サイ</t>
    </rPh>
    <rPh sb="435" eb="437">
      <t>ザンダカ</t>
    </rPh>
    <rPh sb="437" eb="438">
      <t>タイ</t>
    </rPh>
    <rPh sb="438" eb="440">
      <t>ジギョウ</t>
    </rPh>
    <rPh sb="440" eb="442">
      <t>キボ</t>
    </rPh>
    <rPh sb="442" eb="444">
      <t>ヒリツ</t>
    </rPh>
    <rPh sb="461" eb="463">
      <t>セイビ</t>
    </rPh>
    <rPh sb="463" eb="465">
      <t>カンリョウ</t>
    </rPh>
    <rPh sb="468" eb="470">
      <t>シンキ</t>
    </rPh>
    <rPh sb="471" eb="472">
      <t>カ</t>
    </rPh>
    <rPh sb="473" eb="474">
      <t>イ</t>
    </rPh>
    <rPh sb="479" eb="481">
      <t>ルイジ</t>
    </rPh>
    <rPh sb="481" eb="483">
      <t>ダンタイ</t>
    </rPh>
    <rPh sb="483" eb="485">
      <t>ヘイキン</t>
    </rPh>
    <rPh sb="485" eb="486">
      <t>アタイ</t>
    </rPh>
    <rPh sb="487" eb="489">
      <t>シタマワ</t>
    </rPh>
    <rPh sb="510" eb="512">
      <t>オモ</t>
    </rPh>
    <rPh sb="515" eb="517">
      <t>キギョウ</t>
    </rPh>
    <rPh sb="517" eb="518">
      <t>サイ</t>
    </rPh>
    <rPh sb="518" eb="520">
      <t>ザンダカ</t>
    </rPh>
    <rPh sb="521" eb="523">
      <t>ヨウイン</t>
    </rPh>
    <rPh sb="617" eb="618">
      <t>エン</t>
    </rPh>
    <rPh sb="627" eb="628">
      <t>ゲン</t>
    </rPh>
    <rPh sb="656" eb="658">
      <t>ケイヒ</t>
    </rPh>
    <rPh sb="660" eb="661">
      <t>リツ</t>
    </rPh>
    <rPh sb="662" eb="663">
      <t>ゾウ</t>
    </rPh>
    <rPh sb="664" eb="665">
      <t>オモ</t>
    </rPh>
    <rPh sb="666" eb="668">
      <t>オスイ</t>
    </rPh>
    <rPh sb="668" eb="670">
      <t>ショリ</t>
    </rPh>
    <rPh sb="670" eb="672">
      <t>ゲンカ</t>
    </rPh>
    <rPh sb="673" eb="675">
      <t>ノウギョウ</t>
    </rPh>
    <rPh sb="675" eb="677">
      <t>シュウラク</t>
    </rPh>
    <rPh sb="677" eb="678">
      <t>ゲン</t>
    </rPh>
    <rPh sb="679" eb="681">
      <t>ヨウイン</t>
    </rPh>
    <rPh sb="685" eb="686">
      <t>ウチ</t>
    </rPh>
    <rPh sb="687" eb="689">
      <t>シセツ</t>
    </rPh>
    <rPh sb="695" eb="697">
      <t>ヨウイン</t>
    </rPh>
    <rPh sb="699" eb="701">
      <t>ハイスイ</t>
    </rPh>
    <rPh sb="701" eb="705">
      <t>ショリシセツルイジダンタイヘイキン</t>
    </rPh>
    <rPh sb="724" eb="726">
      <t>シセツ</t>
    </rPh>
    <rPh sb="726" eb="729">
      <t>リヨウリツ</t>
    </rPh>
    <rPh sb="750" eb="751">
      <t>アタイ</t>
    </rPh>
    <rPh sb="752" eb="756">
      <t>タイゼンネンヒ</t>
    </rPh>
    <rPh sb="764" eb="765">
      <t>ゾウ</t>
    </rPh>
    <rPh sb="778" eb="781">
      <t>スイセンカ</t>
    </rPh>
    <rPh sb="781" eb="782">
      <t>リツ</t>
    </rPh>
    <rPh sb="782" eb="784">
      <t>コウジョウ</t>
    </rPh>
    <rPh sb="788" eb="790">
      <t>ルイジ</t>
    </rPh>
    <rPh sb="790" eb="792">
      <t>ダンタイ</t>
    </rPh>
    <rPh sb="792" eb="794">
      <t>ヘイキン</t>
    </rPh>
    <rPh sb="794" eb="795">
      <t>アタイ</t>
    </rPh>
    <rPh sb="820" eb="821">
      <t>ウエ</t>
    </rPh>
    <rPh sb="821" eb="822">
      <t>マワ</t>
    </rPh>
    <rPh sb="835" eb="837">
      <t>ルイジ</t>
    </rPh>
    <rPh sb="837" eb="839">
      <t>ダンタイ</t>
    </rPh>
    <rPh sb="839" eb="841">
      <t>ヘイキン</t>
    </rPh>
    <rPh sb="841" eb="842">
      <t>アタイ</t>
    </rPh>
    <rPh sb="843" eb="845">
      <t>ジャッカン</t>
    </rPh>
    <rPh sb="845" eb="846">
      <t>ウエ</t>
    </rPh>
    <rPh sb="846" eb="847">
      <t>マワコンゴセツゾクソクシンスス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</si>
</sst>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E67-4A4C-84D2-E675E124C7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5E67-4A4C-84D2-E675E124C7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54.28</c:v>
                </c:pt>
                <c:pt idx="4">
                  <c:v>56.45</c:v>
                </c:pt>
              </c:numCache>
            </c:numRef>
          </c:val>
          <c:extLst>
            <c:ext xmlns:c16="http://schemas.microsoft.com/office/drawing/2014/chart" uri="{C3380CC4-5D6E-409C-BE32-E72D297353CC}">
              <c16:uniqueId val="{00000000-3D6A-434B-B184-A90DA967E6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3D6A-434B-B184-A90DA967E6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86.78</c:v>
                </c:pt>
                <c:pt idx="4">
                  <c:v>87.7</c:v>
                </c:pt>
              </c:numCache>
            </c:numRef>
          </c:val>
          <c:extLst>
            <c:ext xmlns:c16="http://schemas.microsoft.com/office/drawing/2014/chart" uri="{C3380CC4-5D6E-409C-BE32-E72D297353CC}">
              <c16:uniqueId val="{00000000-C7FF-4462-A03A-5EB17C3C44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C7FF-4462-A03A-5EB17C3C44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103.71</c:v>
                </c:pt>
                <c:pt idx="4">
                  <c:v>102.66</c:v>
                </c:pt>
              </c:numCache>
            </c:numRef>
          </c:val>
          <c:extLst>
            <c:ext xmlns:c16="http://schemas.microsoft.com/office/drawing/2014/chart" uri="{C3380CC4-5D6E-409C-BE32-E72D297353CC}">
              <c16:uniqueId val="{00000000-99BB-42A9-8D64-9356DC1604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99BB-42A9-8D64-9356DC1604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3.54</c:v>
                </c:pt>
                <c:pt idx="4">
                  <c:v>7.21</c:v>
                </c:pt>
              </c:numCache>
            </c:numRef>
          </c:val>
          <c:extLst>
            <c:ext xmlns:c16="http://schemas.microsoft.com/office/drawing/2014/chart" uri="{C3380CC4-5D6E-409C-BE32-E72D297353CC}">
              <c16:uniqueId val="{00000000-3ED3-48D7-A7BB-9715576D4D1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3ED3-48D7-A7BB-9715576D4D1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280-4C72-8DC5-92C4B73772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280-4C72-8DC5-92C4B73772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EA3-4F5C-9349-E9C6AFEBC3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6EA3-4F5C-9349-E9C6AFEBC3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16.690000000000001</c:v>
                </c:pt>
                <c:pt idx="4">
                  <c:v>18.28</c:v>
                </c:pt>
              </c:numCache>
            </c:numRef>
          </c:val>
          <c:extLst>
            <c:ext xmlns:c16="http://schemas.microsoft.com/office/drawing/2014/chart" uri="{C3380CC4-5D6E-409C-BE32-E72D297353CC}">
              <c16:uniqueId val="{00000000-7A1C-46CE-9C8A-256F24B039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7A1C-46CE-9C8A-256F24B039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383.79</c:v>
                </c:pt>
                <c:pt idx="4">
                  <c:v>151.93</c:v>
                </c:pt>
              </c:numCache>
            </c:numRef>
          </c:val>
          <c:extLst>
            <c:ext xmlns:c16="http://schemas.microsoft.com/office/drawing/2014/chart" uri="{C3380CC4-5D6E-409C-BE32-E72D297353CC}">
              <c16:uniqueId val="{00000000-136C-4B0B-94D8-017316F947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136C-4B0B-94D8-017316F947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69.2</c:v>
                </c:pt>
                <c:pt idx="4">
                  <c:v>82.33</c:v>
                </c:pt>
              </c:numCache>
            </c:numRef>
          </c:val>
          <c:extLst>
            <c:ext xmlns:c16="http://schemas.microsoft.com/office/drawing/2014/chart" uri="{C3380CC4-5D6E-409C-BE32-E72D297353CC}">
              <c16:uniqueId val="{00000000-1BE2-4452-A147-7A1FF843B7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1BE2-4452-A147-7A1FF843B7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237.92</c:v>
                </c:pt>
                <c:pt idx="4">
                  <c:v>200.86</c:v>
                </c:pt>
              </c:numCache>
            </c:numRef>
          </c:val>
          <c:extLst>
            <c:ext xmlns:c16="http://schemas.microsoft.com/office/drawing/2014/chart" uri="{C3380CC4-5D6E-409C-BE32-E72D297353CC}">
              <c16:uniqueId val="{00000000-0E14-47B4-AD70-20008C37E9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0E14-47B4-AD70-20008C37E9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遠賀町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19212</v>
      </c>
      <c r="AM8" s="69"/>
      <c r="AN8" s="69"/>
      <c r="AO8" s="69"/>
      <c r="AP8" s="69"/>
      <c r="AQ8" s="69"/>
      <c r="AR8" s="69"/>
      <c r="AS8" s="69"/>
      <c r="AT8" s="68">
        <f>データ!T6</f>
        <v>22.15</v>
      </c>
      <c r="AU8" s="68"/>
      <c r="AV8" s="68"/>
      <c r="AW8" s="68"/>
      <c r="AX8" s="68"/>
      <c r="AY8" s="68"/>
      <c r="AZ8" s="68"/>
      <c r="BA8" s="68"/>
      <c r="BB8" s="68">
        <f>データ!U6</f>
        <v>867.36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70.59</v>
      </c>
      <c r="J10" s="68"/>
      <c r="K10" s="68"/>
      <c r="L10" s="68"/>
      <c r="M10" s="68"/>
      <c r="N10" s="68"/>
      <c r="O10" s="68"/>
      <c r="P10" s="68">
        <f>データ!P6</f>
        <v>10.97</v>
      </c>
      <c r="Q10" s="68"/>
      <c r="R10" s="68"/>
      <c r="S10" s="68"/>
      <c r="T10" s="68"/>
      <c r="U10" s="68"/>
      <c r="V10" s="68"/>
      <c r="W10" s="68">
        <f>データ!Q6</f>
        <v>100</v>
      </c>
      <c r="X10" s="68"/>
      <c r="Y10" s="68"/>
      <c r="Z10" s="68"/>
      <c r="AA10" s="68"/>
      <c r="AB10" s="68"/>
      <c r="AC10" s="68"/>
      <c r="AD10" s="69">
        <f>データ!R6</f>
        <v>3410</v>
      </c>
      <c r="AE10" s="69"/>
      <c r="AF10" s="69"/>
      <c r="AG10" s="69"/>
      <c r="AH10" s="69"/>
      <c r="AI10" s="69"/>
      <c r="AJ10" s="69"/>
      <c r="AK10" s="2"/>
      <c r="AL10" s="69">
        <f>データ!V6</f>
        <v>2106</v>
      </c>
      <c r="AM10" s="69"/>
      <c r="AN10" s="69"/>
      <c r="AO10" s="69"/>
      <c r="AP10" s="69"/>
      <c r="AQ10" s="69"/>
      <c r="AR10" s="69"/>
      <c r="AS10" s="69"/>
      <c r="AT10" s="68">
        <f>データ!W6</f>
        <v>1.02</v>
      </c>
      <c r="AU10" s="68"/>
      <c r="AV10" s="68"/>
      <c r="AW10" s="68"/>
      <c r="AX10" s="68"/>
      <c r="AY10" s="68"/>
      <c r="AZ10" s="68"/>
      <c r="BA10" s="68"/>
      <c r="BB10" s="68">
        <f>データ!X6</f>
        <v>2064.71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qNg0zx3ervQABg6sDIp2j0fmyusB7jf8pICCPlC30LrXXiWLOTcp58bYZ35ICewykGw5eA99bjK+6F/RjKCF3A==" saltValue="WvOlbLPPyGpTnotqQm4p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403849</v>
      </c>
      <c r="D6" s="33">
        <f t="shared" si="3"/>
        <v>46</v>
      </c>
      <c r="E6" s="33">
        <f t="shared" si="3"/>
        <v>17</v>
      </c>
      <c r="F6" s="33">
        <f t="shared" si="3"/>
        <v>5</v>
      </c>
      <c r="G6" s="33">
        <f t="shared" si="3"/>
        <v>0</v>
      </c>
      <c r="H6" s="33" t="str">
        <f t="shared" si="3"/>
        <v>福岡県　遠賀町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70.59</v>
      </c>
      <c r="P6" s="34">
        <f t="shared" si="3"/>
        <v>10.97</v>
      </c>
      <c r="Q6" s="34">
        <f t="shared" si="3"/>
        <v>100</v>
      </c>
      <c r="R6" s="34">
        <f t="shared" si="3"/>
        <v>3410</v>
      </c>
      <c r="S6" s="34">
        <f t="shared" si="3"/>
        <v>19212</v>
      </c>
      <c r="T6" s="34">
        <f t="shared" si="3"/>
        <v>22.15</v>
      </c>
      <c r="U6" s="34">
        <f t="shared" si="3"/>
        <v>867.36</v>
      </c>
      <c r="V6" s="34">
        <f t="shared" si="3"/>
        <v>2106</v>
      </c>
      <c r="W6" s="34">
        <f t="shared" si="3"/>
        <v>1.02</v>
      </c>
      <c r="X6" s="34">
        <f t="shared" si="3"/>
        <v>2064.71</v>
      </c>
      <c r="Y6" s="35" t="str">
        <f>IF(Y7="",NA(),Y7)</f>
        <v>-</v>
      </c>
      <c r="Z6" s="35" t="str">
        <f t="shared" ref="Z6:AH6" si="4">IF(Z7="",NA(),Z7)</f>
        <v>-</v>
      </c>
      <c r="AA6" s="35" t="str">
        <f t="shared" si="4"/>
        <v>-</v>
      </c>
      <c r="AB6" s="35">
        <f t="shared" si="4"/>
        <v>103.71</v>
      </c>
      <c r="AC6" s="35">
        <f t="shared" si="4"/>
        <v>102.66</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16.690000000000001</v>
      </c>
      <c r="AY6" s="35">
        <f t="shared" si="6"/>
        <v>18.28</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383.79</v>
      </c>
      <c r="BJ6" s="35">
        <f t="shared" si="7"/>
        <v>151.93</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69.2</v>
      </c>
      <c r="BU6" s="35">
        <f t="shared" si="8"/>
        <v>82.33</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237.92</v>
      </c>
      <c r="CF6" s="35">
        <f t="shared" si="9"/>
        <v>200.86</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54.28</v>
      </c>
      <c r="CQ6" s="35">
        <f t="shared" si="10"/>
        <v>56.45</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86.78</v>
      </c>
      <c r="DB6" s="35">
        <f t="shared" si="11"/>
        <v>87.7</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3.54</v>
      </c>
      <c r="DM6" s="35">
        <f t="shared" si="12"/>
        <v>7.21</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403849</v>
      </c>
      <c r="D7" s="37">
        <v>46</v>
      </c>
      <c r="E7" s="37">
        <v>17</v>
      </c>
      <c r="F7" s="37">
        <v>5</v>
      </c>
      <c r="G7" s="37">
        <v>0</v>
      </c>
      <c r="H7" s="37" t="s">
        <v>96</v>
      </c>
      <c r="I7" s="37" t="s">
        <v>97</v>
      </c>
      <c r="J7" s="37" t="s">
        <v>98</v>
      </c>
      <c r="K7" s="37" t="s">
        <v>99</v>
      </c>
      <c r="L7" s="37" t="s">
        <v>100</v>
      </c>
      <c r="M7" s="37" t="s">
        <v>101</v>
      </c>
      <c r="N7" s="38" t="s">
        <v>102</v>
      </c>
      <c r="O7" s="38">
        <v>70.59</v>
      </c>
      <c r="P7" s="38">
        <v>10.97</v>
      </c>
      <c r="Q7" s="38">
        <v>100</v>
      </c>
      <c r="R7" s="38">
        <v>3410</v>
      </c>
      <c r="S7" s="38">
        <v>19212</v>
      </c>
      <c r="T7" s="38">
        <v>22.15</v>
      </c>
      <c r="U7" s="38">
        <v>867.36</v>
      </c>
      <c r="V7" s="38">
        <v>2106</v>
      </c>
      <c r="W7" s="38">
        <v>1.02</v>
      </c>
      <c r="X7" s="38">
        <v>2064.71</v>
      </c>
      <c r="Y7" s="38" t="s">
        <v>102</v>
      </c>
      <c r="Z7" s="38" t="s">
        <v>102</v>
      </c>
      <c r="AA7" s="38" t="s">
        <v>102</v>
      </c>
      <c r="AB7" s="38">
        <v>103.71</v>
      </c>
      <c r="AC7" s="38">
        <v>102.66</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16.690000000000001</v>
      </c>
      <c r="AY7" s="38">
        <v>18.28</v>
      </c>
      <c r="AZ7" s="38" t="s">
        <v>102</v>
      </c>
      <c r="BA7" s="38" t="s">
        <v>102</v>
      </c>
      <c r="BB7" s="38" t="s">
        <v>102</v>
      </c>
      <c r="BC7" s="38">
        <v>26.99</v>
      </c>
      <c r="BD7" s="38">
        <v>29.13</v>
      </c>
      <c r="BE7" s="38">
        <v>32.799999999999997</v>
      </c>
      <c r="BF7" s="38" t="s">
        <v>102</v>
      </c>
      <c r="BG7" s="38" t="s">
        <v>102</v>
      </c>
      <c r="BH7" s="38" t="s">
        <v>102</v>
      </c>
      <c r="BI7" s="38">
        <v>383.79</v>
      </c>
      <c r="BJ7" s="38">
        <v>151.93</v>
      </c>
      <c r="BK7" s="38" t="s">
        <v>102</v>
      </c>
      <c r="BL7" s="38" t="s">
        <v>102</v>
      </c>
      <c r="BM7" s="38" t="s">
        <v>102</v>
      </c>
      <c r="BN7" s="38">
        <v>826.83</v>
      </c>
      <c r="BO7" s="38">
        <v>867.83</v>
      </c>
      <c r="BP7" s="38">
        <v>832.52</v>
      </c>
      <c r="BQ7" s="38" t="s">
        <v>102</v>
      </c>
      <c r="BR7" s="38" t="s">
        <v>102</v>
      </c>
      <c r="BS7" s="38" t="s">
        <v>102</v>
      </c>
      <c r="BT7" s="38">
        <v>69.2</v>
      </c>
      <c r="BU7" s="38">
        <v>82.33</v>
      </c>
      <c r="BV7" s="38" t="s">
        <v>102</v>
      </c>
      <c r="BW7" s="38" t="s">
        <v>102</v>
      </c>
      <c r="BX7" s="38" t="s">
        <v>102</v>
      </c>
      <c r="BY7" s="38">
        <v>57.31</v>
      </c>
      <c r="BZ7" s="38">
        <v>57.08</v>
      </c>
      <c r="CA7" s="38">
        <v>60.94</v>
      </c>
      <c r="CB7" s="38" t="s">
        <v>102</v>
      </c>
      <c r="CC7" s="38" t="s">
        <v>102</v>
      </c>
      <c r="CD7" s="38" t="s">
        <v>102</v>
      </c>
      <c r="CE7" s="38">
        <v>237.92</v>
      </c>
      <c r="CF7" s="38">
        <v>200.86</v>
      </c>
      <c r="CG7" s="38" t="s">
        <v>102</v>
      </c>
      <c r="CH7" s="38" t="s">
        <v>102</v>
      </c>
      <c r="CI7" s="38" t="s">
        <v>102</v>
      </c>
      <c r="CJ7" s="38">
        <v>273.52</v>
      </c>
      <c r="CK7" s="38">
        <v>274.99</v>
      </c>
      <c r="CL7" s="38">
        <v>253.04</v>
      </c>
      <c r="CM7" s="38" t="s">
        <v>102</v>
      </c>
      <c r="CN7" s="38" t="s">
        <v>102</v>
      </c>
      <c r="CO7" s="38" t="s">
        <v>102</v>
      </c>
      <c r="CP7" s="38">
        <v>54.28</v>
      </c>
      <c r="CQ7" s="38">
        <v>56.45</v>
      </c>
      <c r="CR7" s="38" t="s">
        <v>102</v>
      </c>
      <c r="CS7" s="38" t="s">
        <v>102</v>
      </c>
      <c r="CT7" s="38" t="s">
        <v>102</v>
      </c>
      <c r="CU7" s="38">
        <v>50.14</v>
      </c>
      <c r="CV7" s="38">
        <v>54.83</v>
      </c>
      <c r="CW7" s="38">
        <v>54.84</v>
      </c>
      <c r="CX7" s="38" t="s">
        <v>102</v>
      </c>
      <c r="CY7" s="38" t="s">
        <v>102</v>
      </c>
      <c r="CZ7" s="38" t="s">
        <v>102</v>
      </c>
      <c r="DA7" s="38">
        <v>86.78</v>
      </c>
      <c r="DB7" s="38">
        <v>87.7</v>
      </c>
      <c r="DC7" s="38" t="s">
        <v>102</v>
      </c>
      <c r="DD7" s="38" t="s">
        <v>102</v>
      </c>
      <c r="DE7" s="38" t="s">
        <v>102</v>
      </c>
      <c r="DF7" s="38">
        <v>84.98</v>
      </c>
      <c r="DG7" s="38">
        <v>84.7</v>
      </c>
      <c r="DH7" s="38">
        <v>86.6</v>
      </c>
      <c r="DI7" s="38" t="s">
        <v>102</v>
      </c>
      <c r="DJ7" s="38" t="s">
        <v>102</v>
      </c>
      <c r="DK7" s="38" t="s">
        <v>102</v>
      </c>
      <c r="DL7" s="38">
        <v>3.54</v>
      </c>
      <c r="DM7" s="38">
        <v>7.21</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2022-01-20T04:57:07Z</cp:lastPrinted>
  <dcterms:created xsi:type="dcterms:W3CDTF">2021-12-03T07:34:55Z</dcterms:created>
  <dcterms:modified xsi:type="dcterms:W3CDTF">2022-01-21T01:48:28Z</dcterms:modified>
  <cp:category/>
</cp:coreProperties>
</file>