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toshikeikaku\Desktop\【経営比較分析表】2022_403849_46_175_000 (1)\"/>
    </mc:Choice>
  </mc:AlternateContent>
  <xr:revisionPtr revIDLastSave="0" documentId="13_ncr:1_{86D4A7C7-B0BD-4E96-8FDB-649726156D80}" xr6:coauthVersionLast="47" xr6:coauthVersionMax="47" xr10:uidLastSave="{00000000-0000-0000-0000-000000000000}"/>
  <workbookProtection workbookAlgorithmName="SHA-512" workbookHashValue="MmVmRJKoNqmZLidAwvWmc7Gz4s8mXZTf66JxAP28oagy0fjF97NqruQE/oHPnBwptjVppsEFERnurs23pfihRw==" workbookSaltValue="A1bcnwqwPQaPJdzR2Z5pJQ=="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W10" i="4" s="1"/>
  <c r="P6" i="5"/>
  <c r="P10" i="4" s="1"/>
  <c r="O6" i="5"/>
  <c r="I10" i="4" s="1"/>
  <c r="N6" i="5"/>
  <c r="B10" i="4" s="1"/>
  <c r="M6" i="5"/>
  <c r="L6" i="5"/>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G85" i="4"/>
  <c r="E85" i="4"/>
  <c r="BB10" i="4"/>
  <c r="AT10" i="4"/>
  <c r="BB8" i="4"/>
  <c r="AT8" i="4"/>
  <c r="AL8" i="4"/>
  <c r="AD8" i="4"/>
  <c r="W8" i="4"/>
  <c r="B8" i="4"/>
</calcChain>
</file>

<file path=xl/sharedStrings.xml><?xml version="1.0" encoding="utf-8"?>
<sst xmlns="http://schemas.openxmlformats.org/spreadsheetml/2006/main" count="257" uniqueCount="117">
  <si>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</si>
  <si>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</si>
  <si>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</si>
  <si>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</si>
  <si>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</si>
  <si>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</si>
  <si>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</si>
  <si>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</si>
  <si>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</si>
  <si>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</si>
  <si>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</si>
  <si>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</si>
  <si>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</si>
  <si>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</si>
  <si>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</si>
  <si>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</si>
  <si>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</si>
  <si>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</si>
  <si>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</si>
  <si>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</si>
  <si>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</si>
  <si>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</si>
  <si>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</si>
  <si>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</si>
  <si>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</si>
  <si>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</si>
  <si>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</si>
  <si>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</si>
  <si>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</si>
  <si>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</si>
  <si>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</si>
  <si>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</si>
  <si>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</si>
  <si>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</si>
  <si>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</si>
  <si>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</si>
  <si>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</si>
  <si>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</si>
  <si>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</si>
  <si>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</si>
  <si>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</si>
  <si>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</si>
  <si>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</si>
  <si>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</si>
  <si>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</si>
  <si>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</si>
  <si>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</si>
  <si>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</si>
  <si>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</si>
  <si>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</si>
  <si>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</si>
  <si>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</si>
  <si>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</si>
  <si>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</si>
  <si>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</si>
  <si>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</si>
  <si>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</si>
  <si>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</si>
  <si>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</si>
  <si>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</si>
  <si>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</si>
  <si>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</si>
  <si>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</si>
  <si>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</si>
  <si>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</si>
  <si>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</si>
  <si>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</si>
  <si>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</si>
  <si>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</si>
  <si>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</si>
  <si>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</si>
  <si>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</si>
  <si>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</si>
  <si>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</si>
  <si>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</si>
  <si>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</si>
  <si>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</si>
  <si>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</si>
  <si>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</si>
  <si>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</si>
  <si>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</si>
  <si>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</si>
  <si>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</si>
  <si>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</si>
  <si>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</si>
  <si>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</si>
  <si>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</si>
  <si>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</si>
  <si>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</si>
  <si>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</si>
  <si>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</si>
  <si>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</si>
  <si>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</si>
  <si>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</si>
  <si>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</si>
  <si>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</si>
  <si>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遠賀町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</si>
  <si>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</si>
  <si>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</si>
  <si>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</si>
  <si>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</si>
  <si>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</si>
  <si>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</si>
  <si>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</si>
  <si>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</si>
  <si>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</si>
  <si>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</si>
  <si>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</si>
  <si>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</si>
  <si>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</si>
  <si>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</si>
  <si>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</si>
  <si>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</si>
  <si>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</si>
  <si>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令和元年度に地方公営企業法を適用し4年目の決算である。農業集落排水処理施設3施設の内、R1に1施設を公共下水道に編入した。
①経常収支比率
・R4値は対前年比0.66ポイント増となっている。類似団体平均値をやや下回っているが、経常収支は黒字である。
②累積欠損金比率
・累積欠損金比率は、解消した。
③流動比率
・R4値の対前年比12.31ポイント増となっている主な要因は、未払金の増による。類似団体平均値を下回っているが一般会計からの基準内繰入金等により、1年以内の債務に対し支払い能力はある。
④企業債残高対事業規模比率
・普及促進効果および平成25年度の使用料改定効果により、類似団体平均値を下回っている。R4値の対前年比8.93ポイント減となっている主な要因は、企業債現在高の減による。
⑤経費回収率
・R4値は前年同様の100％となっている。
⑥汚水処理原価
・有収水量の増に対し汚水処理費の増がやや上回ったため、R4値は対前年比0.16円増となっているが、類似団体平均値を下回っている。
⑦施設利用率 流域下水道のため汚水処理施設はない。
⑧水洗化率 R4値は対前年比0.13ポイント増となっている。類似団体平均値を上回っており、今後も接続促進を進める。</t>
    <rPh sb="87" eb="88">
      <t>ゾウ</t>
    </rPh>
    <rPh sb="118" eb="119">
      <t>クロ</t>
    </rPh>
    <rPh sb="140" eb="142">
      <t>ヒリツ</t>
    </rPh>
    <rPh sb="144" eb="146">
      <t>カイショウ</t>
    </rPh>
    <rPh sb="322" eb="323">
      <t>ゲン</t>
    </rPh>
    <rPh sb="338" eb="340">
      <t>ゲンザイ</t>
    </rPh>
    <rPh sb="386" eb="390">
      <t>ユウシュウスイリョウ</t>
    </rPh>
    <rPh sb="391" eb="392">
      <t>ゾウ</t>
    </rPh>
    <rPh sb="393" eb="394">
      <t>タイ</t>
    </rPh>
    <rPh sb="395" eb="400">
      <t>オスイショリヒ</t>
    </rPh>
    <rPh sb="401" eb="402">
      <t>ゾウ</t>
    </rPh>
    <rPh sb="405" eb="407">
      <t>ウワマワ</t>
    </rPh>
    <phoneticPr fontId="4"/>
  </si>
  <si>
    <t>①有形固定資産減価償却率
・令和元年度に地方公営企業法を適用し4年目の決算であるため、減価償却率は、類似団体平均を下回っている。
②管渠老朽化率、③管渠改善率
・民間開発により整備が行われた下水道管渠（地域下水道施設）は、公共下水道接続に合わせ、平成17年度から平成25年度にかけて、地域下水道会計において改修工事実施済みである。
また、平成9年度以降継続的に整備を行った公共下水道新設管渠は、経過年数26年以下のため老朽管はない。</t>
    <rPh sb="47" eb="48">
      <t>リツ</t>
    </rPh>
    <rPh sb="50" eb="54">
      <t>ルイジダンタイ</t>
    </rPh>
    <rPh sb="54" eb="56">
      <t>ヘイキン</t>
    </rPh>
    <rPh sb="57" eb="59">
      <t>シタマワ</t>
    </rPh>
    <phoneticPr fontId="4"/>
  </si>
  <si>
    <t>・健全な財政運営を行うため、令和元年度より地方公営企業法を適用した。計画的な整備による普及促進・早期接続により、料金収入増に努める。また処理および経営の安定のため、令和元年度末に、農業集落排水処理施設3施設の内1施設を公共下水道に編入し、残る2施設についても計画的に編入する予定。
・低コスト工法の採用により建設費用を抑制する。また、経常経費の抑制に努め、施設管理の民間全部委託により維持経費を節減し、経営効率を高める。
・令和2年度に、平成25年度に行った使用料改定の事後検証を行い、計画目標値を達成したことを確認した。
今後の使用料改定については、新型コロナウイルスの感染状況や物価高の状況等今後の社会情勢を踏まえ判断することとしている。
・施設の経過年数が少ないため当面の管理方針としては、適切な維持管理を行いながら施設の巡視・点検を実施し、必要に応じ調査・診断を実施することとしている。</t>
    <rPh sb="212" eb="214">
      <t>レイワ</t>
    </rPh>
    <rPh sb="215" eb="217">
      <t>ネンド</t>
    </rPh>
    <rPh sb="256" eb="258">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</si>
</sst>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
      <b/>
      <sz val="12"/>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D93-4D7C-85F5-DA59170F31E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0.15</c:v>
                </c:pt>
                <c:pt idx="2">
                  <c:v>1.65</c:v>
                </c:pt>
                <c:pt idx="3">
                  <c:v>0.14000000000000001</c:v>
                </c:pt>
                <c:pt idx="4">
                  <c:v>0.08</c:v>
                </c:pt>
              </c:numCache>
            </c:numRef>
          </c:val>
          <c:smooth val="0"/>
          <c:extLst>
            <c:ext xmlns:c16="http://schemas.microsoft.com/office/drawing/2014/chart" uri="{C3380CC4-5D6E-409C-BE32-E72D297353CC}">
              <c16:uniqueId val="{00000001-4D93-4D7C-85F5-DA59170F31E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100.83</c:v>
                </c:pt>
                <c:pt idx="2">
                  <c:v>100.24</c:v>
                </c:pt>
                <c:pt idx="3">
                  <c:v>99.83</c:v>
                </c:pt>
                <c:pt idx="4">
                  <c:v>100.49</c:v>
                </c:pt>
              </c:numCache>
            </c:numRef>
          </c:val>
          <c:extLst>
            <c:ext xmlns:c16="http://schemas.microsoft.com/office/drawing/2014/chart" uri="{C3380CC4-5D6E-409C-BE32-E72D297353CC}">
              <c16:uniqueId val="{00000000-5457-4CAF-BD21-4F4D0860C6E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106.57</c:v>
                </c:pt>
                <c:pt idx="2">
                  <c:v>107.21</c:v>
                </c:pt>
                <c:pt idx="3">
                  <c:v>107.08</c:v>
                </c:pt>
                <c:pt idx="4">
                  <c:v>106.08</c:v>
                </c:pt>
              </c:numCache>
            </c:numRef>
          </c:val>
          <c:smooth val="0"/>
          <c:extLst>
            <c:ext xmlns:c16="http://schemas.microsoft.com/office/drawing/2014/chart" uri="{C3380CC4-5D6E-409C-BE32-E72D297353CC}">
              <c16:uniqueId val="{00000001-5457-4CAF-BD21-4F4D0860C6E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2.72</c:v>
                </c:pt>
                <c:pt idx="2">
                  <c:v>5.38</c:v>
                </c:pt>
                <c:pt idx="3">
                  <c:v>7.92</c:v>
                </c:pt>
                <c:pt idx="4">
                  <c:v>10.39</c:v>
                </c:pt>
              </c:numCache>
            </c:numRef>
          </c:val>
          <c:extLst>
            <c:ext xmlns:c16="http://schemas.microsoft.com/office/drawing/2014/chart" uri="{C3380CC4-5D6E-409C-BE32-E72D297353CC}">
              <c16:uniqueId val="{00000000-BB29-4DE1-90B3-A6F2E09230D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15.85</c:v>
                </c:pt>
                <c:pt idx="2">
                  <c:v>12.7</c:v>
                </c:pt>
                <c:pt idx="3">
                  <c:v>14.65</c:v>
                </c:pt>
                <c:pt idx="4">
                  <c:v>16.11</c:v>
                </c:pt>
              </c:numCache>
            </c:numRef>
          </c:val>
          <c:smooth val="0"/>
          <c:extLst>
            <c:ext xmlns:c16="http://schemas.microsoft.com/office/drawing/2014/chart" uri="{C3380CC4-5D6E-409C-BE32-E72D297353CC}">
              <c16:uniqueId val="{00000001-BB29-4DE1-90B3-A6F2E09230D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41B-4EB7-903C-1BAA8FDBFF3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formatCode="#,##0.00;&quot;△&quot;#,##0.00;&quot;-&quot;">
                  <c:v>0.1</c:v>
                </c:pt>
                <c:pt idx="4" formatCode="#,##0.00;&quot;△&quot;#,##0.00;&quot;-&quot;">
                  <c:v>0.17</c:v>
                </c:pt>
              </c:numCache>
            </c:numRef>
          </c:val>
          <c:smooth val="0"/>
          <c:extLst>
            <c:ext xmlns:c16="http://schemas.microsoft.com/office/drawing/2014/chart" uri="{C3380CC4-5D6E-409C-BE32-E72D297353CC}">
              <c16:uniqueId val="{00000001-F41B-4EB7-903C-1BAA8FDBFF3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0.01</c:v>
                </c:pt>
                <c:pt idx="2">
                  <c:v>0.28999999999999998</c:v>
                </c:pt>
                <c:pt idx="3">
                  <c:v>0.65</c:v>
                </c:pt>
                <c:pt idx="4" formatCode="#,##0.00;&quot;△&quot;#,##0.00">
                  <c:v>0</c:v>
                </c:pt>
              </c:numCache>
            </c:numRef>
          </c:val>
          <c:extLst>
            <c:ext xmlns:c16="http://schemas.microsoft.com/office/drawing/2014/chart" uri="{C3380CC4-5D6E-409C-BE32-E72D297353CC}">
              <c16:uniqueId val="{00000000-2734-4646-89D8-F445C2CF8FF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53.44</c:v>
                </c:pt>
                <c:pt idx="2">
                  <c:v>43.71</c:v>
                </c:pt>
                <c:pt idx="3">
                  <c:v>45.94</c:v>
                </c:pt>
                <c:pt idx="4">
                  <c:v>29.34</c:v>
                </c:pt>
              </c:numCache>
            </c:numRef>
          </c:val>
          <c:smooth val="0"/>
          <c:extLst>
            <c:ext xmlns:c16="http://schemas.microsoft.com/office/drawing/2014/chart" uri="{C3380CC4-5D6E-409C-BE32-E72D297353CC}">
              <c16:uniqueId val="{00000001-2734-4646-89D8-F445C2CF8FF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38.61</c:v>
                </c:pt>
                <c:pt idx="2">
                  <c:v>32.29</c:v>
                </c:pt>
                <c:pt idx="3">
                  <c:v>35.229999999999997</c:v>
                </c:pt>
                <c:pt idx="4">
                  <c:v>47.54</c:v>
                </c:pt>
              </c:numCache>
            </c:numRef>
          </c:val>
          <c:extLst>
            <c:ext xmlns:c16="http://schemas.microsoft.com/office/drawing/2014/chart" uri="{C3380CC4-5D6E-409C-BE32-E72D297353CC}">
              <c16:uniqueId val="{00000000-5948-4892-9397-35B4CA0F4B5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47.03</c:v>
                </c:pt>
                <c:pt idx="2">
                  <c:v>40.67</c:v>
                </c:pt>
                <c:pt idx="3">
                  <c:v>47.7</c:v>
                </c:pt>
                <c:pt idx="4">
                  <c:v>50.59</c:v>
                </c:pt>
              </c:numCache>
            </c:numRef>
          </c:val>
          <c:smooth val="0"/>
          <c:extLst>
            <c:ext xmlns:c16="http://schemas.microsoft.com/office/drawing/2014/chart" uri="{C3380CC4-5D6E-409C-BE32-E72D297353CC}">
              <c16:uniqueId val="{00000001-5948-4892-9397-35B4CA0F4B5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242.05</c:v>
                </c:pt>
                <c:pt idx="2">
                  <c:v>248.55</c:v>
                </c:pt>
                <c:pt idx="3">
                  <c:v>289.25</c:v>
                </c:pt>
                <c:pt idx="4">
                  <c:v>280.32</c:v>
                </c:pt>
              </c:numCache>
            </c:numRef>
          </c:val>
          <c:extLst>
            <c:ext xmlns:c16="http://schemas.microsoft.com/office/drawing/2014/chart" uri="{C3380CC4-5D6E-409C-BE32-E72D297353CC}">
              <c16:uniqueId val="{00000000-8003-487F-8864-F51E0C2AC1B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1001.3</c:v>
                </c:pt>
                <c:pt idx="2">
                  <c:v>1050.51</c:v>
                </c:pt>
                <c:pt idx="3">
                  <c:v>1102.01</c:v>
                </c:pt>
                <c:pt idx="4">
                  <c:v>987.36</c:v>
                </c:pt>
              </c:numCache>
            </c:numRef>
          </c:val>
          <c:smooth val="0"/>
          <c:extLst>
            <c:ext xmlns:c16="http://schemas.microsoft.com/office/drawing/2014/chart" uri="{C3380CC4-5D6E-409C-BE32-E72D297353CC}">
              <c16:uniqueId val="{00000001-8003-487F-8864-F51E0C2AC1B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100</c:v>
                </c:pt>
                <c:pt idx="2">
                  <c:v>99.1</c:v>
                </c:pt>
                <c:pt idx="3">
                  <c:v>100</c:v>
                </c:pt>
                <c:pt idx="4">
                  <c:v>100</c:v>
                </c:pt>
              </c:numCache>
            </c:numRef>
          </c:val>
          <c:extLst>
            <c:ext xmlns:c16="http://schemas.microsoft.com/office/drawing/2014/chart" uri="{C3380CC4-5D6E-409C-BE32-E72D297353CC}">
              <c16:uniqueId val="{00000000-8461-4FD3-8ABA-BAFCA22E563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81.88</c:v>
                </c:pt>
                <c:pt idx="2">
                  <c:v>82.65</c:v>
                </c:pt>
                <c:pt idx="3">
                  <c:v>82.55</c:v>
                </c:pt>
                <c:pt idx="4">
                  <c:v>83.55</c:v>
                </c:pt>
              </c:numCache>
            </c:numRef>
          </c:val>
          <c:smooth val="0"/>
          <c:extLst>
            <c:ext xmlns:c16="http://schemas.microsoft.com/office/drawing/2014/chart" uri="{C3380CC4-5D6E-409C-BE32-E72D297353CC}">
              <c16:uniqueId val="{00000001-8461-4FD3-8ABA-BAFCA22E563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164.32</c:v>
                </c:pt>
                <c:pt idx="2">
                  <c:v>165.18</c:v>
                </c:pt>
                <c:pt idx="3">
                  <c:v>164.64</c:v>
                </c:pt>
                <c:pt idx="4">
                  <c:v>164.8</c:v>
                </c:pt>
              </c:numCache>
            </c:numRef>
          </c:val>
          <c:extLst>
            <c:ext xmlns:c16="http://schemas.microsoft.com/office/drawing/2014/chart" uri="{C3380CC4-5D6E-409C-BE32-E72D297353CC}">
              <c16:uniqueId val="{00000000-CD2E-4C53-A983-1D2C05F18E5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187.55</c:v>
                </c:pt>
                <c:pt idx="2">
                  <c:v>186.3</c:v>
                </c:pt>
                <c:pt idx="3">
                  <c:v>188.38</c:v>
                </c:pt>
                <c:pt idx="4">
                  <c:v>185.98</c:v>
                </c:pt>
              </c:numCache>
            </c:numRef>
          </c:val>
          <c:smooth val="0"/>
          <c:extLst>
            <c:ext xmlns:c16="http://schemas.microsoft.com/office/drawing/2014/chart" uri="{C3380CC4-5D6E-409C-BE32-E72D297353CC}">
              <c16:uniqueId val="{00000001-CD2E-4C53-A983-1D2C05F18E5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4C-4707-9478-F43BF6D06E7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50.94</c:v>
                </c:pt>
                <c:pt idx="2">
                  <c:v>50.53</c:v>
                </c:pt>
                <c:pt idx="3">
                  <c:v>51.42</c:v>
                </c:pt>
                <c:pt idx="4">
                  <c:v>48.95</c:v>
                </c:pt>
              </c:numCache>
            </c:numRef>
          </c:val>
          <c:smooth val="0"/>
          <c:extLst>
            <c:ext xmlns:c16="http://schemas.microsoft.com/office/drawing/2014/chart" uri="{C3380CC4-5D6E-409C-BE32-E72D297353CC}">
              <c16:uniqueId val="{00000001-8B4C-4707-9478-F43BF6D06E7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90.34</c:v>
                </c:pt>
                <c:pt idx="2">
                  <c:v>91.14</c:v>
                </c:pt>
                <c:pt idx="3">
                  <c:v>91.93</c:v>
                </c:pt>
                <c:pt idx="4">
                  <c:v>92.06</c:v>
                </c:pt>
              </c:numCache>
            </c:numRef>
          </c:val>
          <c:extLst>
            <c:ext xmlns:c16="http://schemas.microsoft.com/office/drawing/2014/chart" uri="{C3380CC4-5D6E-409C-BE32-E72D297353CC}">
              <c16:uniqueId val="{00000000-64D9-43EB-85B1-6A7361283D9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82.55</c:v>
                </c:pt>
                <c:pt idx="2">
                  <c:v>82.08</c:v>
                </c:pt>
                <c:pt idx="3">
                  <c:v>81.34</c:v>
                </c:pt>
                <c:pt idx="4">
                  <c:v>81.14</c:v>
                </c:pt>
              </c:numCache>
            </c:numRef>
          </c:val>
          <c:smooth val="0"/>
          <c:extLst>
            <c:ext xmlns:c16="http://schemas.microsoft.com/office/drawing/2014/chart" uri="{C3380CC4-5D6E-409C-BE32-E72D297353CC}">
              <c16:uniqueId val="{00000001-64D9-43EB-85B1-6A7361283D9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福岡県　遠賀町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Cc2</v>
      </c>
      <c r="X8" s="40"/>
      <c r="Y8" s="40"/>
      <c r="Z8" s="40"/>
      <c r="AA8" s="40"/>
      <c r="AB8" s="40"/>
      <c r="AC8" s="40"/>
      <c r="AD8" s="41" t="str">
        <f>データ!$M$6</f>
        <v>非設置</v>
      </c>
      <c r="AE8" s="41"/>
      <c r="AF8" s="41"/>
      <c r="AG8" s="41"/>
      <c r="AH8" s="41"/>
      <c r="AI8" s="41"/>
      <c r="AJ8" s="41"/>
      <c r="AK8" s="3"/>
      <c r="AL8" s="42">
        <f>データ!S6</f>
        <v>19109</v>
      </c>
      <c r="AM8" s="42"/>
      <c r="AN8" s="42"/>
      <c r="AO8" s="42"/>
      <c r="AP8" s="42"/>
      <c r="AQ8" s="42"/>
      <c r="AR8" s="42"/>
      <c r="AS8" s="42"/>
      <c r="AT8" s="35">
        <f>データ!T6</f>
        <v>22.15</v>
      </c>
      <c r="AU8" s="35"/>
      <c r="AV8" s="35"/>
      <c r="AW8" s="35"/>
      <c r="AX8" s="35"/>
      <c r="AY8" s="35"/>
      <c r="AZ8" s="35"/>
      <c r="BA8" s="35"/>
      <c r="BB8" s="35">
        <f>データ!U6</f>
        <v>862.71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59.98</v>
      </c>
      <c r="J10" s="35"/>
      <c r="K10" s="35"/>
      <c r="L10" s="35"/>
      <c r="M10" s="35"/>
      <c r="N10" s="35"/>
      <c r="O10" s="35"/>
      <c r="P10" s="35">
        <f>データ!P6</f>
        <v>85.6</v>
      </c>
      <c r="Q10" s="35"/>
      <c r="R10" s="35"/>
      <c r="S10" s="35"/>
      <c r="T10" s="35"/>
      <c r="U10" s="35"/>
      <c r="V10" s="35"/>
      <c r="W10" s="35">
        <f>データ!Q6</f>
        <v>100</v>
      </c>
      <c r="X10" s="35"/>
      <c r="Y10" s="35"/>
      <c r="Z10" s="35"/>
      <c r="AA10" s="35"/>
      <c r="AB10" s="35"/>
      <c r="AC10" s="35"/>
      <c r="AD10" s="42">
        <f>データ!R6</f>
        <v>3410</v>
      </c>
      <c r="AE10" s="42"/>
      <c r="AF10" s="42"/>
      <c r="AG10" s="42"/>
      <c r="AH10" s="42"/>
      <c r="AI10" s="42"/>
      <c r="AJ10" s="42"/>
      <c r="AK10" s="2"/>
      <c r="AL10" s="42">
        <f>データ!V6</f>
        <v>16291</v>
      </c>
      <c r="AM10" s="42"/>
      <c r="AN10" s="42"/>
      <c r="AO10" s="42"/>
      <c r="AP10" s="42"/>
      <c r="AQ10" s="42"/>
      <c r="AR10" s="42"/>
      <c r="AS10" s="42"/>
      <c r="AT10" s="35">
        <f>データ!W6</f>
        <v>4.07</v>
      </c>
      <c r="AU10" s="35"/>
      <c r="AV10" s="35"/>
      <c r="AW10" s="35"/>
      <c r="AX10" s="35"/>
      <c r="AY10" s="35"/>
      <c r="AZ10" s="35"/>
      <c r="BA10" s="35"/>
      <c r="BB10" s="35">
        <f>データ!X6</f>
        <v>4002.7</v>
      </c>
      <c r="BC10" s="35"/>
      <c r="BD10" s="35"/>
      <c r="BE10" s="35"/>
      <c r="BF10" s="35"/>
      <c r="BG10" s="35"/>
      <c r="BH10" s="35"/>
      <c r="BI10" s="35"/>
      <c r="BJ10" s="2"/>
      <c r="BK10" s="2"/>
      <c r="BL10" s="61" t="s">
        <v>22</v>
      </c>
      <c r="BM10" s="62"/>
      <c r="BN10" s="63" t="s">
        <v>23</v>
      </c>
      <c r="BO10" s="63"/>
      <c r="BP10" s="63"/>
      <c r="BQ10" s="63"/>
      <c r="BR10" s="63"/>
      <c r="BS10" s="63"/>
      <c r="BT10" s="63"/>
      <c r="BU10" s="63"/>
      <c r="BV10" s="63"/>
      <c r="BW10" s="63"/>
      <c r="BX10" s="63"/>
      <c r="BY10" s="6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114</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80" t="s">
        <v>27</v>
      </c>
      <c r="BM45" s="81"/>
      <c r="BN45" s="81"/>
      <c r="BO45" s="81"/>
      <c r="BP45" s="81"/>
      <c r="BQ45" s="81"/>
      <c r="BR45" s="81"/>
      <c r="BS45" s="81"/>
      <c r="BT45" s="81"/>
      <c r="BU45" s="81"/>
      <c r="BV45" s="81"/>
      <c r="BW45" s="81"/>
      <c r="BX45" s="81"/>
      <c r="BY45" s="81"/>
      <c r="BZ45" s="8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83"/>
      <c r="BM46" s="84"/>
      <c r="BN46" s="84"/>
      <c r="BO46" s="84"/>
      <c r="BP46" s="84"/>
      <c r="BQ46" s="84"/>
      <c r="BR46" s="84"/>
      <c r="BS46" s="84"/>
      <c r="BT46" s="84"/>
      <c r="BU46" s="84"/>
      <c r="BV46" s="84"/>
      <c r="BW46" s="84"/>
      <c r="BX46" s="84"/>
      <c r="BY46" s="84"/>
      <c r="BZ46" s="8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6" t="s">
        <v>115</v>
      </c>
      <c r="BM47" s="87"/>
      <c r="BN47" s="87"/>
      <c r="BO47" s="87"/>
      <c r="BP47" s="87"/>
      <c r="BQ47" s="87"/>
      <c r="BR47" s="87"/>
      <c r="BS47" s="87"/>
      <c r="BT47" s="87"/>
      <c r="BU47" s="87"/>
      <c r="BV47" s="87"/>
      <c r="BW47" s="87"/>
      <c r="BX47" s="87"/>
      <c r="BY47" s="87"/>
      <c r="BZ47" s="8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6"/>
      <c r="BM48" s="87"/>
      <c r="BN48" s="87"/>
      <c r="BO48" s="87"/>
      <c r="BP48" s="87"/>
      <c r="BQ48" s="87"/>
      <c r="BR48" s="87"/>
      <c r="BS48" s="87"/>
      <c r="BT48" s="87"/>
      <c r="BU48" s="87"/>
      <c r="BV48" s="87"/>
      <c r="BW48" s="87"/>
      <c r="BX48" s="87"/>
      <c r="BY48" s="87"/>
      <c r="BZ48" s="8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6"/>
      <c r="BM49" s="87"/>
      <c r="BN49" s="87"/>
      <c r="BO49" s="87"/>
      <c r="BP49" s="87"/>
      <c r="BQ49" s="87"/>
      <c r="BR49" s="87"/>
      <c r="BS49" s="87"/>
      <c r="BT49" s="87"/>
      <c r="BU49" s="87"/>
      <c r="BV49" s="87"/>
      <c r="BW49" s="87"/>
      <c r="BX49" s="87"/>
      <c r="BY49" s="87"/>
      <c r="BZ49" s="8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6"/>
      <c r="BM50" s="87"/>
      <c r="BN50" s="87"/>
      <c r="BO50" s="87"/>
      <c r="BP50" s="87"/>
      <c r="BQ50" s="87"/>
      <c r="BR50" s="87"/>
      <c r="BS50" s="87"/>
      <c r="BT50" s="87"/>
      <c r="BU50" s="87"/>
      <c r="BV50" s="87"/>
      <c r="BW50" s="87"/>
      <c r="BX50" s="87"/>
      <c r="BY50" s="87"/>
      <c r="BZ50" s="8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6"/>
      <c r="BM51" s="87"/>
      <c r="BN51" s="87"/>
      <c r="BO51" s="87"/>
      <c r="BP51" s="87"/>
      <c r="BQ51" s="87"/>
      <c r="BR51" s="87"/>
      <c r="BS51" s="87"/>
      <c r="BT51" s="87"/>
      <c r="BU51" s="87"/>
      <c r="BV51" s="87"/>
      <c r="BW51" s="87"/>
      <c r="BX51" s="87"/>
      <c r="BY51" s="87"/>
      <c r="BZ51" s="8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6"/>
      <c r="BM52" s="87"/>
      <c r="BN52" s="87"/>
      <c r="BO52" s="87"/>
      <c r="BP52" s="87"/>
      <c r="BQ52" s="87"/>
      <c r="BR52" s="87"/>
      <c r="BS52" s="87"/>
      <c r="BT52" s="87"/>
      <c r="BU52" s="87"/>
      <c r="BV52" s="87"/>
      <c r="BW52" s="87"/>
      <c r="BX52" s="87"/>
      <c r="BY52" s="87"/>
      <c r="BZ52" s="8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6"/>
      <c r="BM53" s="87"/>
      <c r="BN53" s="87"/>
      <c r="BO53" s="87"/>
      <c r="BP53" s="87"/>
      <c r="BQ53" s="87"/>
      <c r="BR53" s="87"/>
      <c r="BS53" s="87"/>
      <c r="BT53" s="87"/>
      <c r="BU53" s="87"/>
      <c r="BV53" s="87"/>
      <c r="BW53" s="87"/>
      <c r="BX53" s="87"/>
      <c r="BY53" s="87"/>
      <c r="BZ53" s="8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6"/>
      <c r="BM54" s="87"/>
      <c r="BN54" s="87"/>
      <c r="BO54" s="87"/>
      <c r="BP54" s="87"/>
      <c r="BQ54" s="87"/>
      <c r="BR54" s="87"/>
      <c r="BS54" s="87"/>
      <c r="BT54" s="87"/>
      <c r="BU54" s="87"/>
      <c r="BV54" s="87"/>
      <c r="BW54" s="87"/>
      <c r="BX54" s="87"/>
      <c r="BY54" s="87"/>
      <c r="BZ54" s="8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6"/>
      <c r="BM55" s="87"/>
      <c r="BN55" s="87"/>
      <c r="BO55" s="87"/>
      <c r="BP55" s="87"/>
      <c r="BQ55" s="87"/>
      <c r="BR55" s="87"/>
      <c r="BS55" s="87"/>
      <c r="BT55" s="87"/>
      <c r="BU55" s="87"/>
      <c r="BV55" s="87"/>
      <c r="BW55" s="87"/>
      <c r="BX55" s="87"/>
      <c r="BY55" s="87"/>
      <c r="BZ55" s="8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6"/>
      <c r="BM56" s="87"/>
      <c r="BN56" s="87"/>
      <c r="BO56" s="87"/>
      <c r="BP56" s="87"/>
      <c r="BQ56" s="87"/>
      <c r="BR56" s="87"/>
      <c r="BS56" s="87"/>
      <c r="BT56" s="87"/>
      <c r="BU56" s="87"/>
      <c r="BV56" s="87"/>
      <c r="BW56" s="87"/>
      <c r="BX56" s="87"/>
      <c r="BY56" s="87"/>
      <c r="BZ56" s="8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6"/>
      <c r="BM57" s="87"/>
      <c r="BN57" s="87"/>
      <c r="BO57" s="87"/>
      <c r="BP57" s="87"/>
      <c r="BQ57" s="87"/>
      <c r="BR57" s="87"/>
      <c r="BS57" s="87"/>
      <c r="BT57" s="87"/>
      <c r="BU57" s="87"/>
      <c r="BV57" s="87"/>
      <c r="BW57" s="87"/>
      <c r="BX57" s="87"/>
      <c r="BY57" s="87"/>
      <c r="BZ57" s="8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6"/>
      <c r="BM58" s="87"/>
      <c r="BN58" s="87"/>
      <c r="BO58" s="87"/>
      <c r="BP58" s="87"/>
      <c r="BQ58" s="87"/>
      <c r="BR58" s="87"/>
      <c r="BS58" s="87"/>
      <c r="BT58" s="87"/>
      <c r="BU58" s="87"/>
      <c r="BV58" s="87"/>
      <c r="BW58" s="87"/>
      <c r="BX58" s="87"/>
      <c r="BY58" s="87"/>
      <c r="BZ58" s="8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6"/>
      <c r="BM59" s="87"/>
      <c r="BN59" s="87"/>
      <c r="BO59" s="87"/>
      <c r="BP59" s="87"/>
      <c r="BQ59" s="87"/>
      <c r="BR59" s="87"/>
      <c r="BS59" s="87"/>
      <c r="BT59" s="87"/>
      <c r="BU59" s="87"/>
      <c r="BV59" s="87"/>
      <c r="BW59" s="87"/>
      <c r="BX59" s="87"/>
      <c r="BY59" s="87"/>
      <c r="BZ59" s="88"/>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86"/>
      <c r="BM60" s="87"/>
      <c r="BN60" s="87"/>
      <c r="BO60" s="87"/>
      <c r="BP60" s="87"/>
      <c r="BQ60" s="87"/>
      <c r="BR60" s="87"/>
      <c r="BS60" s="87"/>
      <c r="BT60" s="87"/>
      <c r="BU60" s="87"/>
      <c r="BV60" s="87"/>
      <c r="BW60" s="87"/>
      <c r="BX60" s="87"/>
      <c r="BY60" s="87"/>
      <c r="BZ60" s="88"/>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86"/>
      <c r="BM61" s="87"/>
      <c r="BN61" s="87"/>
      <c r="BO61" s="87"/>
      <c r="BP61" s="87"/>
      <c r="BQ61" s="87"/>
      <c r="BR61" s="87"/>
      <c r="BS61" s="87"/>
      <c r="BT61" s="87"/>
      <c r="BU61" s="87"/>
      <c r="BV61" s="87"/>
      <c r="BW61" s="87"/>
      <c r="BX61" s="87"/>
      <c r="BY61" s="87"/>
      <c r="BZ61" s="8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6"/>
      <c r="BM62" s="87"/>
      <c r="BN62" s="87"/>
      <c r="BO62" s="87"/>
      <c r="BP62" s="87"/>
      <c r="BQ62" s="87"/>
      <c r="BR62" s="87"/>
      <c r="BS62" s="87"/>
      <c r="BT62" s="87"/>
      <c r="BU62" s="87"/>
      <c r="BV62" s="87"/>
      <c r="BW62" s="87"/>
      <c r="BX62" s="87"/>
      <c r="BY62" s="87"/>
      <c r="BZ62" s="8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9"/>
      <c r="BM63" s="90"/>
      <c r="BN63" s="90"/>
      <c r="BO63" s="90"/>
      <c r="BP63" s="90"/>
      <c r="BQ63" s="90"/>
      <c r="BR63" s="90"/>
      <c r="BS63" s="90"/>
      <c r="BT63" s="90"/>
      <c r="BU63" s="90"/>
      <c r="BV63" s="90"/>
      <c r="BW63" s="90"/>
      <c r="BX63" s="90"/>
      <c r="BY63" s="90"/>
      <c r="BZ63" s="9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80" t="s">
        <v>29</v>
      </c>
      <c r="BM64" s="81"/>
      <c r="BN64" s="81"/>
      <c r="BO64" s="81"/>
      <c r="BP64" s="81"/>
      <c r="BQ64" s="81"/>
      <c r="BR64" s="81"/>
      <c r="BS64" s="81"/>
      <c r="BT64" s="81"/>
      <c r="BU64" s="81"/>
      <c r="BV64" s="81"/>
      <c r="BW64" s="81"/>
      <c r="BX64" s="81"/>
      <c r="BY64" s="81"/>
      <c r="BZ64" s="8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3"/>
      <c r="BM65" s="84"/>
      <c r="BN65" s="84"/>
      <c r="BO65" s="84"/>
      <c r="BP65" s="84"/>
      <c r="BQ65" s="84"/>
      <c r="BR65" s="84"/>
      <c r="BS65" s="84"/>
      <c r="BT65" s="84"/>
      <c r="BU65" s="84"/>
      <c r="BV65" s="84"/>
      <c r="BW65" s="84"/>
      <c r="BX65" s="84"/>
      <c r="BY65" s="84"/>
      <c r="BZ65" s="8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6" t="s">
        <v>116</v>
      </c>
      <c r="BM66" s="87"/>
      <c r="BN66" s="87"/>
      <c r="BO66" s="87"/>
      <c r="BP66" s="87"/>
      <c r="BQ66" s="87"/>
      <c r="BR66" s="87"/>
      <c r="BS66" s="87"/>
      <c r="BT66" s="87"/>
      <c r="BU66" s="87"/>
      <c r="BV66" s="87"/>
      <c r="BW66" s="87"/>
      <c r="BX66" s="87"/>
      <c r="BY66" s="87"/>
      <c r="BZ66" s="8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6"/>
      <c r="BM67" s="87"/>
      <c r="BN67" s="87"/>
      <c r="BO67" s="87"/>
      <c r="BP67" s="87"/>
      <c r="BQ67" s="87"/>
      <c r="BR67" s="87"/>
      <c r="BS67" s="87"/>
      <c r="BT67" s="87"/>
      <c r="BU67" s="87"/>
      <c r="BV67" s="87"/>
      <c r="BW67" s="87"/>
      <c r="BX67" s="87"/>
      <c r="BY67" s="87"/>
      <c r="BZ67" s="8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6"/>
      <c r="BM68" s="87"/>
      <c r="BN68" s="87"/>
      <c r="BO68" s="87"/>
      <c r="BP68" s="87"/>
      <c r="BQ68" s="87"/>
      <c r="BR68" s="87"/>
      <c r="BS68" s="87"/>
      <c r="BT68" s="87"/>
      <c r="BU68" s="87"/>
      <c r="BV68" s="87"/>
      <c r="BW68" s="87"/>
      <c r="BX68" s="87"/>
      <c r="BY68" s="87"/>
      <c r="BZ68" s="8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6"/>
      <c r="BM69" s="87"/>
      <c r="BN69" s="87"/>
      <c r="BO69" s="87"/>
      <c r="BP69" s="87"/>
      <c r="BQ69" s="87"/>
      <c r="BR69" s="87"/>
      <c r="BS69" s="87"/>
      <c r="BT69" s="87"/>
      <c r="BU69" s="87"/>
      <c r="BV69" s="87"/>
      <c r="BW69" s="87"/>
      <c r="BX69" s="87"/>
      <c r="BY69" s="87"/>
      <c r="BZ69" s="8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6"/>
      <c r="BM70" s="87"/>
      <c r="BN70" s="87"/>
      <c r="BO70" s="87"/>
      <c r="BP70" s="87"/>
      <c r="BQ70" s="87"/>
      <c r="BR70" s="87"/>
      <c r="BS70" s="87"/>
      <c r="BT70" s="87"/>
      <c r="BU70" s="87"/>
      <c r="BV70" s="87"/>
      <c r="BW70" s="87"/>
      <c r="BX70" s="87"/>
      <c r="BY70" s="87"/>
      <c r="BZ70" s="8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6"/>
      <c r="BM71" s="87"/>
      <c r="BN71" s="87"/>
      <c r="BO71" s="87"/>
      <c r="BP71" s="87"/>
      <c r="BQ71" s="87"/>
      <c r="BR71" s="87"/>
      <c r="BS71" s="87"/>
      <c r="BT71" s="87"/>
      <c r="BU71" s="87"/>
      <c r="BV71" s="87"/>
      <c r="BW71" s="87"/>
      <c r="BX71" s="87"/>
      <c r="BY71" s="87"/>
      <c r="BZ71" s="8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6"/>
      <c r="BM72" s="87"/>
      <c r="BN72" s="87"/>
      <c r="BO72" s="87"/>
      <c r="BP72" s="87"/>
      <c r="BQ72" s="87"/>
      <c r="BR72" s="87"/>
      <c r="BS72" s="87"/>
      <c r="BT72" s="87"/>
      <c r="BU72" s="87"/>
      <c r="BV72" s="87"/>
      <c r="BW72" s="87"/>
      <c r="BX72" s="87"/>
      <c r="BY72" s="87"/>
      <c r="BZ72" s="8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6"/>
      <c r="BM73" s="87"/>
      <c r="BN73" s="87"/>
      <c r="BO73" s="87"/>
      <c r="BP73" s="87"/>
      <c r="BQ73" s="87"/>
      <c r="BR73" s="87"/>
      <c r="BS73" s="87"/>
      <c r="BT73" s="87"/>
      <c r="BU73" s="87"/>
      <c r="BV73" s="87"/>
      <c r="BW73" s="87"/>
      <c r="BX73" s="87"/>
      <c r="BY73" s="87"/>
      <c r="BZ73" s="8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6"/>
      <c r="BM74" s="87"/>
      <c r="BN74" s="87"/>
      <c r="BO74" s="87"/>
      <c r="BP74" s="87"/>
      <c r="BQ74" s="87"/>
      <c r="BR74" s="87"/>
      <c r="BS74" s="87"/>
      <c r="BT74" s="87"/>
      <c r="BU74" s="87"/>
      <c r="BV74" s="87"/>
      <c r="BW74" s="87"/>
      <c r="BX74" s="87"/>
      <c r="BY74" s="87"/>
      <c r="BZ74" s="8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6"/>
      <c r="BM75" s="87"/>
      <c r="BN75" s="87"/>
      <c r="BO75" s="87"/>
      <c r="BP75" s="87"/>
      <c r="BQ75" s="87"/>
      <c r="BR75" s="87"/>
      <c r="BS75" s="87"/>
      <c r="BT75" s="87"/>
      <c r="BU75" s="87"/>
      <c r="BV75" s="87"/>
      <c r="BW75" s="87"/>
      <c r="BX75" s="87"/>
      <c r="BY75" s="87"/>
      <c r="BZ75" s="8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6"/>
      <c r="BM76" s="87"/>
      <c r="BN76" s="87"/>
      <c r="BO76" s="87"/>
      <c r="BP76" s="87"/>
      <c r="BQ76" s="87"/>
      <c r="BR76" s="87"/>
      <c r="BS76" s="87"/>
      <c r="BT76" s="87"/>
      <c r="BU76" s="87"/>
      <c r="BV76" s="87"/>
      <c r="BW76" s="87"/>
      <c r="BX76" s="87"/>
      <c r="BY76" s="87"/>
      <c r="BZ76" s="8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6"/>
      <c r="BM77" s="87"/>
      <c r="BN77" s="87"/>
      <c r="BO77" s="87"/>
      <c r="BP77" s="87"/>
      <c r="BQ77" s="87"/>
      <c r="BR77" s="87"/>
      <c r="BS77" s="87"/>
      <c r="BT77" s="87"/>
      <c r="BU77" s="87"/>
      <c r="BV77" s="87"/>
      <c r="BW77" s="87"/>
      <c r="BX77" s="87"/>
      <c r="BY77" s="87"/>
      <c r="BZ77" s="8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6"/>
      <c r="BM78" s="87"/>
      <c r="BN78" s="87"/>
      <c r="BO78" s="87"/>
      <c r="BP78" s="87"/>
      <c r="BQ78" s="87"/>
      <c r="BR78" s="87"/>
      <c r="BS78" s="87"/>
      <c r="BT78" s="87"/>
      <c r="BU78" s="87"/>
      <c r="BV78" s="87"/>
      <c r="BW78" s="87"/>
      <c r="BX78" s="87"/>
      <c r="BY78" s="87"/>
      <c r="BZ78" s="8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6"/>
      <c r="BM79" s="87"/>
      <c r="BN79" s="87"/>
      <c r="BO79" s="87"/>
      <c r="BP79" s="87"/>
      <c r="BQ79" s="87"/>
      <c r="BR79" s="87"/>
      <c r="BS79" s="87"/>
      <c r="BT79" s="87"/>
      <c r="BU79" s="87"/>
      <c r="BV79" s="87"/>
      <c r="BW79" s="87"/>
      <c r="BX79" s="87"/>
      <c r="BY79" s="87"/>
      <c r="BZ79" s="8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6"/>
      <c r="BM80" s="87"/>
      <c r="BN80" s="87"/>
      <c r="BO80" s="87"/>
      <c r="BP80" s="87"/>
      <c r="BQ80" s="87"/>
      <c r="BR80" s="87"/>
      <c r="BS80" s="87"/>
      <c r="BT80" s="87"/>
      <c r="BU80" s="87"/>
      <c r="BV80" s="87"/>
      <c r="BW80" s="87"/>
      <c r="BX80" s="87"/>
      <c r="BY80" s="87"/>
      <c r="BZ80" s="8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6"/>
      <c r="BM81" s="87"/>
      <c r="BN81" s="87"/>
      <c r="BO81" s="87"/>
      <c r="BP81" s="87"/>
      <c r="BQ81" s="87"/>
      <c r="BR81" s="87"/>
      <c r="BS81" s="87"/>
      <c r="BT81" s="87"/>
      <c r="BU81" s="87"/>
      <c r="BV81" s="87"/>
      <c r="BW81" s="87"/>
      <c r="BX81" s="87"/>
      <c r="BY81" s="87"/>
      <c r="BZ81" s="8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9"/>
      <c r="BM82" s="90"/>
      <c r="BN82" s="90"/>
      <c r="BO82" s="90"/>
      <c r="BP82" s="90"/>
      <c r="BQ82" s="90"/>
      <c r="BR82" s="90"/>
      <c r="BS82" s="90"/>
      <c r="BT82" s="90"/>
      <c r="BU82" s="90"/>
      <c r="BV82" s="90"/>
      <c r="BW82" s="90"/>
      <c r="BX82" s="90"/>
      <c r="BY82" s="90"/>
      <c r="BZ82" s="91"/>
    </row>
    <row r="83" spans="1:78" x14ac:dyDescent="0.15">
      <c r="C83" s="65" t="s">
        <v>30</v>
      </c>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fjvOa72oXf2PK7kPLyYIzY8WlqnPOTSkThe81unxL/Ha0V6c0ujFhXnjYezOqA5kBQe3UPAaFb86zBKp/7PSFA==" saltValue="ljtCGOR2MJk1idYB9puSC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15">
      <c r="A4" s="14" t="s">
        <v>55</v>
      </c>
      <c r="B4" s="16"/>
      <c r="C4" s="16"/>
      <c r="D4" s="16"/>
      <c r="E4" s="16"/>
      <c r="F4" s="16"/>
      <c r="G4" s="16"/>
      <c r="H4" s="70"/>
      <c r="I4" s="71"/>
      <c r="J4" s="71"/>
      <c r="K4" s="71"/>
      <c r="L4" s="71"/>
      <c r="M4" s="71"/>
      <c r="N4" s="71"/>
      <c r="O4" s="71"/>
      <c r="P4" s="71"/>
      <c r="Q4" s="71"/>
      <c r="R4" s="71"/>
      <c r="S4" s="71"/>
      <c r="T4" s="71"/>
      <c r="U4" s="71"/>
      <c r="V4" s="71"/>
      <c r="W4" s="71"/>
      <c r="X4" s="72"/>
      <c r="Y4" s="66" t="s">
        <v>56</v>
      </c>
      <c r="Z4" s="66"/>
      <c r="AA4" s="66"/>
      <c r="AB4" s="66"/>
      <c r="AC4" s="66"/>
      <c r="AD4" s="66"/>
      <c r="AE4" s="66"/>
      <c r="AF4" s="66"/>
      <c r="AG4" s="66"/>
      <c r="AH4" s="66"/>
      <c r="AI4" s="66"/>
      <c r="AJ4" s="66" t="s">
        <v>57</v>
      </c>
      <c r="AK4" s="66"/>
      <c r="AL4" s="66"/>
      <c r="AM4" s="66"/>
      <c r="AN4" s="66"/>
      <c r="AO4" s="66"/>
      <c r="AP4" s="66"/>
      <c r="AQ4" s="66"/>
      <c r="AR4" s="66"/>
      <c r="AS4" s="66"/>
      <c r="AT4" s="66"/>
      <c r="AU4" s="66" t="s">
        <v>58</v>
      </c>
      <c r="AV4" s="66"/>
      <c r="AW4" s="66"/>
      <c r="AX4" s="66"/>
      <c r="AY4" s="66"/>
      <c r="AZ4" s="66"/>
      <c r="BA4" s="66"/>
      <c r="BB4" s="66"/>
      <c r="BC4" s="66"/>
      <c r="BD4" s="66"/>
      <c r="BE4" s="66"/>
      <c r="BF4" s="66" t="s">
        <v>59</v>
      </c>
      <c r="BG4" s="66"/>
      <c r="BH4" s="66"/>
      <c r="BI4" s="66"/>
      <c r="BJ4" s="66"/>
      <c r="BK4" s="66"/>
      <c r="BL4" s="66"/>
      <c r="BM4" s="66"/>
      <c r="BN4" s="66"/>
      <c r="BO4" s="66"/>
      <c r="BP4" s="66"/>
      <c r="BQ4" s="66" t="s">
        <v>60</v>
      </c>
      <c r="BR4" s="66"/>
      <c r="BS4" s="66"/>
      <c r="BT4" s="66"/>
      <c r="BU4" s="66"/>
      <c r="BV4" s="66"/>
      <c r="BW4" s="66"/>
      <c r="BX4" s="66"/>
      <c r="BY4" s="66"/>
      <c r="BZ4" s="66"/>
      <c r="CA4" s="66"/>
      <c r="CB4" s="66" t="s">
        <v>61</v>
      </c>
      <c r="CC4" s="66"/>
      <c r="CD4" s="66"/>
      <c r="CE4" s="66"/>
      <c r="CF4" s="66"/>
      <c r="CG4" s="66"/>
      <c r="CH4" s="66"/>
      <c r="CI4" s="66"/>
      <c r="CJ4" s="66"/>
      <c r="CK4" s="66"/>
      <c r="CL4" s="66"/>
      <c r="CM4" s="66" t="s">
        <v>62</v>
      </c>
      <c r="CN4" s="66"/>
      <c r="CO4" s="66"/>
      <c r="CP4" s="66"/>
      <c r="CQ4" s="66"/>
      <c r="CR4" s="66"/>
      <c r="CS4" s="66"/>
      <c r="CT4" s="66"/>
      <c r="CU4" s="66"/>
      <c r="CV4" s="66"/>
      <c r="CW4" s="66"/>
      <c r="CX4" s="66" t="s">
        <v>63</v>
      </c>
      <c r="CY4" s="66"/>
      <c r="CZ4" s="66"/>
      <c r="DA4" s="66"/>
      <c r="DB4" s="66"/>
      <c r="DC4" s="66"/>
      <c r="DD4" s="66"/>
      <c r="DE4" s="66"/>
      <c r="DF4" s="66"/>
      <c r="DG4" s="66"/>
      <c r="DH4" s="66"/>
      <c r="DI4" s="66" t="s">
        <v>64</v>
      </c>
      <c r="DJ4" s="66"/>
      <c r="DK4" s="66"/>
      <c r="DL4" s="66"/>
      <c r="DM4" s="66"/>
      <c r="DN4" s="66"/>
      <c r="DO4" s="66"/>
      <c r="DP4" s="66"/>
      <c r="DQ4" s="66"/>
      <c r="DR4" s="66"/>
      <c r="DS4" s="66"/>
      <c r="DT4" s="66" t="s">
        <v>65</v>
      </c>
      <c r="DU4" s="66"/>
      <c r="DV4" s="66"/>
      <c r="DW4" s="66"/>
      <c r="DX4" s="66"/>
      <c r="DY4" s="66"/>
      <c r="DZ4" s="66"/>
      <c r="EA4" s="66"/>
      <c r="EB4" s="66"/>
      <c r="EC4" s="66"/>
      <c r="ED4" s="66"/>
      <c r="EE4" s="66" t="s">
        <v>66</v>
      </c>
      <c r="EF4" s="66"/>
      <c r="EG4" s="66"/>
      <c r="EH4" s="66"/>
      <c r="EI4" s="66"/>
      <c r="EJ4" s="66"/>
      <c r="EK4" s="66"/>
      <c r="EL4" s="66"/>
      <c r="EM4" s="66"/>
      <c r="EN4" s="66"/>
      <c r="EO4" s="66"/>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403849</v>
      </c>
      <c r="D6" s="19">
        <f t="shared" si="3"/>
        <v>46</v>
      </c>
      <c r="E6" s="19">
        <f t="shared" si="3"/>
        <v>17</v>
      </c>
      <c r="F6" s="19">
        <f t="shared" si="3"/>
        <v>1</v>
      </c>
      <c r="G6" s="19">
        <f t="shared" si="3"/>
        <v>0</v>
      </c>
      <c r="H6" s="19" t="str">
        <f t="shared" si="3"/>
        <v>福岡県　遠賀町</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59.98</v>
      </c>
      <c r="P6" s="20">
        <f t="shared" si="3"/>
        <v>85.6</v>
      </c>
      <c r="Q6" s="20">
        <f t="shared" si="3"/>
        <v>100</v>
      </c>
      <c r="R6" s="20">
        <f t="shared" si="3"/>
        <v>3410</v>
      </c>
      <c r="S6" s="20">
        <f t="shared" si="3"/>
        <v>19109</v>
      </c>
      <c r="T6" s="20">
        <f t="shared" si="3"/>
        <v>22.15</v>
      </c>
      <c r="U6" s="20">
        <f t="shared" si="3"/>
        <v>862.71</v>
      </c>
      <c r="V6" s="20">
        <f t="shared" si="3"/>
        <v>16291</v>
      </c>
      <c r="W6" s="20">
        <f t="shared" si="3"/>
        <v>4.07</v>
      </c>
      <c r="X6" s="20">
        <f t="shared" si="3"/>
        <v>4002.7</v>
      </c>
      <c r="Y6" s="21" t="str">
        <f>IF(Y7="",NA(),Y7)</f>
        <v>-</v>
      </c>
      <c r="Z6" s="21">
        <f t="shared" ref="Z6:AH6" si="4">IF(Z7="",NA(),Z7)</f>
        <v>100.83</v>
      </c>
      <c r="AA6" s="21">
        <f t="shared" si="4"/>
        <v>100.24</v>
      </c>
      <c r="AB6" s="21">
        <f t="shared" si="4"/>
        <v>99.83</v>
      </c>
      <c r="AC6" s="21">
        <f t="shared" si="4"/>
        <v>100.49</v>
      </c>
      <c r="AD6" s="21" t="str">
        <f t="shared" si="4"/>
        <v>-</v>
      </c>
      <c r="AE6" s="21">
        <f t="shared" si="4"/>
        <v>106.57</v>
      </c>
      <c r="AF6" s="21">
        <f t="shared" si="4"/>
        <v>107.21</v>
      </c>
      <c r="AG6" s="21">
        <f t="shared" si="4"/>
        <v>107.08</v>
      </c>
      <c r="AH6" s="21">
        <f t="shared" si="4"/>
        <v>106.08</v>
      </c>
      <c r="AI6" s="20" t="str">
        <f>IF(AI7="","",IF(AI7="-","【-】","【"&amp;SUBSTITUTE(TEXT(AI7,"#,##0.00"),"-","△")&amp;"】"))</f>
        <v>【106.11】</v>
      </c>
      <c r="AJ6" s="21" t="str">
        <f>IF(AJ7="",NA(),AJ7)</f>
        <v>-</v>
      </c>
      <c r="AK6" s="21">
        <f t="shared" ref="AK6:AS6" si="5">IF(AK7="",NA(),AK7)</f>
        <v>0.01</v>
      </c>
      <c r="AL6" s="21">
        <f t="shared" si="5"/>
        <v>0.28999999999999998</v>
      </c>
      <c r="AM6" s="21">
        <f t="shared" si="5"/>
        <v>0.65</v>
      </c>
      <c r="AN6" s="20">
        <f t="shared" si="5"/>
        <v>0</v>
      </c>
      <c r="AO6" s="21" t="str">
        <f t="shared" si="5"/>
        <v>-</v>
      </c>
      <c r="AP6" s="21">
        <f t="shared" si="5"/>
        <v>53.44</v>
      </c>
      <c r="AQ6" s="21">
        <f t="shared" si="5"/>
        <v>43.71</v>
      </c>
      <c r="AR6" s="21">
        <f t="shared" si="5"/>
        <v>45.94</v>
      </c>
      <c r="AS6" s="21">
        <f t="shared" si="5"/>
        <v>29.34</v>
      </c>
      <c r="AT6" s="20" t="str">
        <f>IF(AT7="","",IF(AT7="-","【-】","【"&amp;SUBSTITUTE(TEXT(AT7,"#,##0.00"),"-","△")&amp;"】"))</f>
        <v>【3.15】</v>
      </c>
      <c r="AU6" s="21" t="str">
        <f>IF(AU7="",NA(),AU7)</f>
        <v>-</v>
      </c>
      <c r="AV6" s="21">
        <f t="shared" ref="AV6:BD6" si="6">IF(AV7="",NA(),AV7)</f>
        <v>38.61</v>
      </c>
      <c r="AW6" s="21">
        <f t="shared" si="6"/>
        <v>32.29</v>
      </c>
      <c r="AX6" s="21">
        <f t="shared" si="6"/>
        <v>35.229999999999997</v>
      </c>
      <c r="AY6" s="21">
        <f t="shared" si="6"/>
        <v>47.54</v>
      </c>
      <c r="AZ6" s="21" t="str">
        <f t="shared" si="6"/>
        <v>-</v>
      </c>
      <c r="BA6" s="21">
        <f t="shared" si="6"/>
        <v>47.03</v>
      </c>
      <c r="BB6" s="21">
        <f t="shared" si="6"/>
        <v>40.67</v>
      </c>
      <c r="BC6" s="21">
        <f t="shared" si="6"/>
        <v>47.7</v>
      </c>
      <c r="BD6" s="21">
        <f t="shared" si="6"/>
        <v>50.59</v>
      </c>
      <c r="BE6" s="20" t="str">
        <f>IF(BE7="","",IF(BE7="-","【-】","【"&amp;SUBSTITUTE(TEXT(BE7,"#,##0.00"),"-","△")&amp;"】"))</f>
        <v>【73.44】</v>
      </c>
      <c r="BF6" s="21" t="str">
        <f>IF(BF7="",NA(),BF7)</f>
        <v>-</v>
      </c>
      <c r="BG6" s="21">
        <f t="shared" ref="BG6:BO6" si="7">IF(BG7="",NA(),BG7)</f>
        <v>242.05</v>
      </c>
      <c r="BH6" s="21">
        <f t="shared" si="7"/>
        <v>248.55</v>
      </c>
      <c r="BI6" s="21">
        <f t="shared" si="7"/>
        <v>289.25</v>
      </c>
      <c r="BJ6" s="21">
        <f t="shared" si="7"/>
        <v>280.32</v>
      </c>
      <c r="BK6" s="21" t="str">
        <f t="shared" si="7"/>
        <v>-</v>
      </c>
      <c r="BL6" s="21">
        <f t="shared" si="7"/>
        <v>1001.3</v>
      </c>
      <c r="BM6" s="21">
        <f t="shared" si="7"/>
        <v>1050.51</v>
      </c>
      <c r="BN6" s="21">
        <f t="shared" si="7"/>
        <v>1102.01</v>
      </c>
      <c r="BO6" s="21">
        <f t="shared" si="7"/>
        <v>987.36</v>
      </c>
      <c r="BP6" s="20" t="str">
        <f>IF(BP7="","",IF(BP7="-","【-】","【"&amp;SUBSTITUTE(TEXT(BP7,"#,##0.00"),"-","△")&amp;"】"))</f>
        <v>【652.82】</v>
      </c>
      <c r="BQ6" s="21" t="str">
        <f>IF(BQ7="",NA(),BQ7)</f>
        <v>-</v>
      </c>
      <c r="BR6" s="21">
        <f t="shared" ref="BR6:BZ6" si="8">IF(BR7="",NA(),BR7)</f>
        <v>100</v>
      </c>
      <c r="BS6" s="21">
        <f t="shared" si="8"/>
        <v>99.1</v>
      </c>
      <c r="BT6" s="21">
        <f t="shared" si="8"/>
        <v>100</v>
      </c>
      <c r="BU6" s="21">
        <f t="shared" si="8"/>
        <v>100</v>
      </c>
      <c r="BV6" s="21" t="str">
        <f t="shared" si="8"/>
        <v>-</v>
      </c>
      <c r="BW6" s="21">
        <f t="shared" si="8"/>
        <v>81.88</v>
      </c>
      <c r="BX6" s="21">
        <f t="shared" si="8"/>
        <v>82.65</v>
      </c>
      <c r="BY6" s="21">
        <f t="shared" si="8"/>
        <v>82.55</v>
      </c>
      <c r="BZ6" s="21">
        <f t="shared" si="8"/>
        <v>83.55</v>
      </c>
      <c r="CA6" s="20" t="str">
        <f>IF(CA7="","",IF(CA7="-","【-】","【"&amp;SUBSTITUTE(TEXT(CA7,"#,##0.00"),"-","△")&amp;"】"))</f>
        <v>【97.61】</v>
      </c>
      <c r="CB6" s="21" t="str">
        <f>IF(CB7="",NA(),CB7)</f>
        <v>-</v>
      </c>
      <c r="CC6" s="21">
        <f t="shared" ref="CC6:CK6" si="9">IF(CC7="",NA(),CC7)</f>
        <v>164.32</v>
      </c>
      <c r="CD6" s="21">
        <f t="shared" si="9"/>
        <v>165.18</v>
      </c>
      <c r="CE6" s="21">
        <f t="shared" si="9"/>
        <v>164.64</v>
      </c>
      <c r="CF6" s="21">
        <f t="shared" si="9"/>
        <v>164.8</v>
      </c>
      <c r="CG6" s="21" t="str">
        <f t="shared" si="9"/>
        <v>-</v>
      </c>
      <c r="CH6" s="21">
        <f t="shared" si="9"/>
        <v>187.55</v>
      </c>
      <c r="CI6" s="21">
        <f t="shared" si="9"/>
        <v>186.3</v>
      </c>
      <c r="CJ6" s="21">
        <f t="shared" si="9"/>
        <v>188.38</v>
      </c>
      <c r="CK6" s="21">
        <f t="shared" si="9"/>
        <v>185.98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f t="shared" si="10"/>
        <v>50.94</v>
      </c>
      <c r="CT6" s="21">
        <f t="shared" si="10"/>
        <v>50.53</v>
      </c>
      <c r="CU6" s="21">
        <f t="shared" si="10"/>
        <v>51.42</v>
      </c>
      <c r="CV6" s="21">
        <f t="shared" si="10"/>
        <v>48.95</v>
      </c>
      <c r="CW6" s="20" t="str">
        <f>IF(CW7="","",IF(CW7="-","【-】","【"&amp;SUBSTITUTE(TEXT(CW7,"#,##0.00"),"-","△")&amp;"】"))</f>
        <v>【59.10】</v>
      </c>
      <c r="CX6" s="21" t="str">
        <f>IF(CX7="",NA(),CX7)</f>
        <v>-</v>
      </c>
      <c r="CY6" s="21">
        <f t="shared" ref="CY6:DG6" si="11">IF(CY7="",NA(),CY7)</f>
        <v>90.34</v>
      </c>
      <c r="CZ6" s="21">
        <f t="shared" si="11"/>
        <v>91.14</v>
      </c>
      <c r="DA6" s="21">
        <f t="shared" si="11"/>
        <v>91.93</v>
      </c>
      <c r="DB6" s="21">
        <f t="shared" si="11"/>
        <v>92.06</v>
      </c>
      <c r="DC6" s="21" t="str">
        <f t="shared" si="11"/>
        <v>-</v>
      </c>
      <c r="DD6" s="21">
        <f t="shared" si="11"/>
        <v>82.55</v>
      </c>
      <c r="DE6" s="21">
        <f t="shared" si="11"/>
        <v>82.08</v>
      </c>
      <c r="DF6" s="21">
        <f t="shared" si="11"/>
        <v>81.34</v>
      </c>
      <c r="DG6" s="21">
        <f t="shared" si="11"/>
        <v>81.14</v>
      </c>
      <c r="DH6" s="20" t="str">
        <f>IF(DH7="","",IF(DH7="-","【-】","【"&amp;SUBSTITUTE(TEXT(DH7,"#,##0.00"),"-","△")&amp;"】"))</f>
        <v>【95.82】</v>
      </c>
      <c r="DI6" s="21" t="str">
        <f>IF(DI7="",NA(),DI7)</f>
        <v>-</v>
      </c>
      <c r="DJ6" s="21">
        <f t="shared" ref="DJ6:DR6" si="12">IF(DJ7="",NA(),DJ7)</f>
        <v>2.72</v>
      </c>
      <c r="DK6" s="21">
        <f t="shared" si="12"/>
        <v>5.38</v>
      </c>
      <c r="DL6" s="21">
        <f t="shared" si="12"/>
        <v>7.92</v>
      </c>
      <c r="DM6" s="21">
        <f t="shared" si="12"/>
        <v>10.39</v>
      </c>
      <c r="DN6" s="21" t="str">
        <f t="shared" si="12"/>
        <v>-</v>
      </c>
      <c r="DO6" s="21">
        <f t="shared" si="12"/>
        <v>15.85</v>
      </c>
      <c r="DP6" s="21">
        <f t="shared" si="12"/>
        <v>12.7</v>
      </c>
      <c r="DQ6" s="21">
        <f t="shared" si="12"/>
        <v>14.65</v>
      </c>
      <c r="DR6" s="21">
        <f t="shared" si="12"/>
        <v>16.11</v>
      </c>
      <c r="DS6" s="20" t="str">
        <f>IF(DS7="","",IF(DS7="-","【-】","【"&amp;SUBSTITUTE(TEXT(DS7,"#,##0.00"),"-","△")&amp;"】"))</f>
        <v>【39.74】</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1">
        <f t="shared" si="13"/>
        <v>0.1</v>
      </c>
      <c r="EC6" s="21">
        <f t="shared" si="13"/>
        <v>0.17</v>
      </c>
      <c r="ED6" s="20" t="str">
        <f>IF(ED7="","",IF(ED7="-","【-】","【"&amp;SUBSTITUTE(TEXT(ED7,"#,##0.00"),"-","△")&amp;"】"))</f>
        <v>【7.62】</v>
      </c>
      <c r="EE6" s="21" t="str">
        <f>IF(EE7="",NA(),EE7)</f>
        <v>-</v>
      </c>
      <c r="EF6" s="20">
        <f t="shared" ref="EF6:EN6" si="14">IF(EF7="",NA(),EF7)</f>
        <v>0</v>
      </c>
      <c r="EG6" s="20">
        <f t="shared" si="14"/>
        <v>0</v>
      </c>
      <c r="EH6" s="20">
        <f t="shared" si="14"/>
        <v>0</v>
      </c>
      <c r="EI6" s="20">
        <f t="shared" si="14"/>
        <v>0</v>
      </c>
      <c r="EJ6" s="21" t="str">
        <f t="shared" si="14"/>
        <v>-</v>
      </c>
      <c r="EK6" s="21">
        <f t="shared" si="14"/>
        <v>0.15</v>
      </c>
      <c r="EL6" s="21">
        <f t="shared" si="14"/>
        <v>1.65</v>
      </c>
      <c r="EM6" s="21">
        <f t="shared" si="14"/>
        <v>0.14000000000000001</v>
      </c>
      <c r="EN6" s="21">
        <f t="shared" si="14"/>
        <v>0.08</v>
      </c>
      <c r="EO6" s="20" t="str">
        <f>IF(EO7="","",IF(EO7="-","【-】","【"&amp;SUBSTITUTE(TEXT(EO7,"#,##0.00"),"-","△")&amp;"】"))</f>
        <v>【0.23】</v>
      </c>
    </row>
    <row r="7" spans="1:148" s="22" customFormat="1" x14ac:dyDescent="0.15">
      <c r="A7" s="14"/>
      <c r="B7" s="23">
        <v>2022</v>
      </c>
      <c r="C7" s="23">
        <v>403849</v>
      </c>
      <c r="D7" s="23">
        <v>46</v>
      </c>
      <c r="E7" s="23">
        <v>17</v>
      </c>
      <c r="F7" s="23">
        <v>1</v>
      </c>
      <c r="G7" s="23">
        <v>0</v>
      </c>
      <c r="H7" s="23" t="s">
        <v>96</v>
      </c>
      <c r="I7" s="23" t="s">
        <v>97</v>
      </c>
      <c r="J7" s="23" t="s">
        <v>98</v>
      </c>
      <c r="K7" s="23" t="s">
        <v>99</v>
      </c>
      <c r="L7" s="23" t="s">
        <v>100</v>
      </c>
      <c r="M7" s="23" t="s">
        <v>101</v>
      </c>
      <c r="N7" s="24" t="s">
        <v>102</v>
      </c>
      <c r="O7" s="24">
        <v>59.98</v>
      </c>
      <c r="P7" s="24">
        <v>85.6</v>
      </c>
      <c r="Q7" s="24">
        <v>100</v>
      </c>
      <c r="R7" s="24">
        <v>3410</v>
      </c>
      <c r="S7" s="24">
        <v>19109</v>
      </c>
      <c r="T7" s="24">
        <v>22.15</v>
      </c>
      <c r="U7" s="24">
        <v>862.71</v>
      </c>
      <c r="V7" s="24">
        <v>16291</v>
      </c>
      <c r="W7" s="24">
        <v>4.07</v>
      </c>
      <c r="X7" s="24">
        <v>4002.7</v>
      </c>
      <c r="Y7" s="24" t="s">
        <v>102</v>
      </c>
      <c r="Z7" s="24">
        <v>100.83</v>
      </c>
      <c r="AA7" s="24">
        <v>100.24</v>
      </c>
      <c r="AB7" s="24">
        <v>99.83</v>
      </c>
      <c r="AC7" s="24">
        <v>100.49</v>
      </c>
      <c r="AD7" s="24" t="s">
        <v>102</v>
      </c>
      <c r="AE7" s="24">
        <v>106.57</v>
      </c>
      <c r="AF7" s="24">
        <v>107.21</v>
      </c>
      <c r="AG7" s="24">
        <v>107.08</v>
      </c>
      <c r="AH7" s="24">
        <v>106.08</v>
      </c>
      <c r="AI7" s="24">
        <v>106.11</v>
      </c>
      <c r="AJ7" s="24" t="s">
        <v>102</v>
      </c>
      <c r="AK7" s="24">
        <v>0.01</v>
      </c>
      <c r="AL7" s="24">
        <v>0.28999999999999998</v>
      </c>
      <c r="AM7" s="24">
        <v>0.65</v>
      </c>
      <c r="AN7" s="24">
        <v>0</v>
      </c>
      <c r="AO7" s="24" t="s">
        <v>102</v>
      </c>
      <c r="AP7" s="24">
        <v>53.44</v>
      </c>
      <c r="AQ7" s="24">
        <v>43.71</v>
      </c>
      <c r="AR7" s="24">
        <v>45.94</v>
      </c>
      <c r="AS7" s="24">
        <v>29.34</v>
      </c>
      <c r="AT7" s="24">
        <v>3.15</v>
      </c>
      <c r="AU7" s="24" t="s">
        <v>102</v>
      </c>
      <c r="AV7" s="24">
        <v>38.61</v>
      </c>
      <c r="AW7" s="24">
        <v>32.29</v>
      </c>
      <c r="AX7" s="24">
        <v>35.229999999999997</v>
      </c>
      <c r="AY7" s="24">
        <v>47.54</v>
      </c>
      <c r="AZ7" s="24" t="s">
        <v>102</v>
      </c>
      <c r="BA7" s="24">
        <v>47.03</v>
      </c>
      <c r="BB7" s="24">
        <v>40.67</v>
      </c>
      <c r="BC7" s="24">
        <v>47.7</v>
      </c>
      <c r="BD7" s="24">
        <v>50.59</v>
      </c>
      <c r="BE7" s="24">
        <v>73.44</v>
      </c>
      <c r="BF7" s="24" t="s">
        <v>102</v>
      </c>
      <c r="BG7" s="24">
        <v>242.05</v>
      </c>
      <c r="BH7" s="24">
        <v>248.55</v>
      </c>
      <c r="BI7" s="24">
        <v>289.25</v>
      </c>
      <c r="BJ7" s="24">
        <v>280.32</v>
      </c>
      <c r="BK7" s="24" t="s">
        <v>102</v>
      </c>
      <c r="BL7" s="24">
        <v>1001.3</v>
      </c>
      <c r="BM7" s="24">
        <v>1050.51</v>
      </c>
      <c r="BN7" s="24">
        <v>1102.01</v>
      </c>
      <c r="BO7" s="24">
        <v>987.36</v>
      </c>
      <c r="BP7" s="24">
        <v>652.82000000000005</v>
      </c>
      <c r="BQ7" s="24" t="s">
        <v>102</v>
      </c>
      <c r="BR7" s="24">
        <v>100</v>
      </c>
      <c r="BS7" s="24">
        <v>99.1</v>
      </c>
      <c r="BT7" s="24">
        <v>100</v>
      </c>
      <c r="BU7" s="24">
        <v>100</v>
      </c>
      <c r="BV7" s="24" t="s">
        <v>102</v>
      </c>
      <c r="BW7" s="24">
        <v>81.88</v>
      </c>
      <c r="BX7" s="24">
        <v>82.65</v>
      </c>
      <c r="BY7" s="24">
        <v>82.55</v>
      </c>
      <c r="BZ7" s="24">
        <v>83.55</v>
      </c>
      <c r="CA7" s="24">
        <v>97.61</v>
      </c>
      <c r="CB7" s="24" t="s">
        <v>102</v>
      </c>
      <c r="CC7" s="24">
        <v>164.32</v>
      </c>
      <c r="CD7" s="24">
        <v>165.18</v>
      </c>
      <c r="CE7" s="24">
        <v>164.64</v>
      </c>
      <c r="CF7" s="24">
        <v>164.8</v>
      </c>
      <c r="CG7" s="24" t="s">
        <v>102</v>
      </c>
      <c r="CH7" s="24">
        <v>187.55</v>
      </c>
      <c r="CI7" s="24">
        <v>186.3</v>
      </c>
      <c r="CJ7" s="24">
        <v>188.38</v>
      </c>
      <c r="CK7" s="24">
        <v>185.98</v>
      </c>
      <c r="CL7" s="24">
        <v>138.29</v>
      </c>
      <c r="CM7" s="24" t="s">
        <v>102</v>
      </c>
      <c r="CN7" s="24" t="s">
        <v>102</v>
      </c>
      <c r="CO7" s="24" t="s">
        <v>102</v>
      </c>
      <c r="CP7" s="24" t="s">
        <v>102</v>
      </c>
      <c r="CQ7" s="24" t="s">
        <v>102</v>
      </c>
      <c r="CR7" s="24" t="s">
        <v>102</v>
      </c>
      <c r="CS7" s="24">
        <v>50.94</v>
      </c>
      <c r="CT7" s="24">
        <v>50.53</v>
      </c>
      <c r="CU7" s="24">
        <v>51.42</v>
      </c>
      <c r="CV7" s="24">
        <v>48.95</v>
      </c>
      <c r="CW7" s="24">
        <v>59.1</v>
      </c>
      <c r="CX7" s="24" t="s">
        <v>102</v>
      </c>
      <c r="CY7" s="24">
        <v>90.34</v>
      </c>
      <c r="CZ7" s="24">
        <v>91.14</v>
      </c>
      <c r="DA7" s="24">
        <v>91.93</v>
      </c>
      <c r="DB7" s="24">
        <v>92.06</v>
      </c>
      <c r="DC7" s="24" t="s">
        <v>102</v>
      </c>
      <c r="DD7" s="24">
        <v>82.55</v>
      </c>
      <c r="DE7" s="24">
        <v>82.08</v>
      </c>
      <c r="DF7" s="24">
        <v>81.34</v>
      </c>
      <c r="DG7" s="24">
        <v>81.14</v>
      </c>
      <c r="DH7" s="24">
        <v>95.82</v>
      </c>
      <c r="DI7" s="24" t="s">
        <v>102</v>
      </c>
      <c r="DJ7" s="24">
        <v>2.72</v>
      </c>
      <c r="DK7" s="24">
        <v>5.38</v>
      </c>
      <c r="DL7" s="24">
        <v>7.92</v>
      </c>
      <c r="DM7" s="24">
        <v>10.39</v>
      </c>
      <c r="DN7" s="24" t="s">
        <v>102</v>
      </c>
      <c r="DO7" s="24">
        <v>15.85</v>
      </c>
      <c r="DP7" s="24">
        <v>12.7</v>
      </c>
      <c r="DQ7" s="24">
        <v>14.65</v>
      </c>
      <c r="DR7" s="24">
        <v>16.11</v>
      </c>
      <c r="DS7" s="24">
        <v>39.74</v>
      </c>
      <c r="DT7" s="24" t="s">
        <v>102</v>
      </c>
      <c r="DU7" s="24">
        <v>0</v>
      </c>
      <c r="DV7" s="24">
        <v>0</v>
      </c>
      <c r="DW7" s="24">
        <v>0</v>
      </c>
      <c r="DX7" s="24">
        <v>0</v>
      </c>
      <c r="DY7" s="24" t="s">
        <v>102</v>
      </c>
      <c r="DZ7" s="24">
        <v>0</v>
      </c>
      <c r="EA7" s="24">
        <v>0</v>
      </c>
      <c r="EB7" s="24">
        <v>0.1</v>
      </c>
      <c r="EC7" s="24">
        <v>0.17</v>
      </c>
      <c r="ED7" s="24">
        <v>7.62</v>
      </c>
      <c r="EE7" s="24" t="s">
        <v>102</v>
      </c>
      <c r="EF7" s="24">
        <v>0</v>
      </c>
      <c r="EG7" s="24">
        <v>0</v>
      </c>
      <c r="EH7" s="24">
        <v>0</v>
      </c>
      <c r="EI7" s="24">
        <v>0</v>
      </c>
      <c r="EJ7" s="24" t="s">
        <v>102</v>
      </c>
      <c r="EK7" s="24">
        <v>0.15</v>
      </c>
      <c r="EL7" s="24">
        <v>1.65</v>
      </c>
      <c r="EM7" s="24">
        <v>0.14000000000000001</v>
      </c>
      <c r="EN7" s="24">
        <v>0.08</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toshikeikaku</cp:lastModifiedBy>
  <cp:lastPrinted>2024-01-29T00:05:23Z</cp:lastPrinted>
  <dcterms:created xsi:type="dcterms:W3CDTF">2023-12-12T00:51:31Z</dcterms:created>
  <dcterms:modified xsi:type="dcterms:W3CDTF">2024-01-29T23:31:16Z</dcterms:modified>
  <cp:category/>
</cp:coreProperties>
</file>