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oshikeikaku\Desktop\【経営比較分析表】2022_403849_46_175_000 (1)\"/>
    </mc:Choice>
  </mc:AlternateContent>
  <xr:revisionPtr revIDLastSave="0" documentId="13_ncr:1_{8574CCD5-EB94-4791-B42C-1EF1287A8D39}" xr6:coauthVersionLast="47" xr6:coauthVersionMax="47" xr10:uidLastSave="{00000000-0000-0000-0000-000000000000}"/>
  <workbookProtection workbookAlgorithmName="SHA-512" workbookHashValue="QgLng9e/mAjCJDvzfMHUPqp+XDOsXMlzu//Y7Rb2CjEGp1qfFGYVMeON1GhMLJHcOPQpzuYiCQ9nPGBLMH/sXw==" workbookSaltValue="kxSKnRxNvhU4ZMzjBs4Cy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P10" i="4" s="1"/>
  <c r="O6" i="5"/>
  <c r="N6" i="5"/>
  <c r="B10" i="4" s="1"/>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BB10" i="4"/>
  <c r="AT10" i="4"/>
  <c r="AL10" i="4"/>
  <c r="AD10" i="4"/>
  <c r="I10" i="4"/>
  <c r="BB8" i="4"/>
  <c r="AT8" i="4"/>
  <c r="AD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<sst xmlns="http://schemas.openxmlformats.org/spreadsheetml/2006/main" count="253" uniqueCount="117">
  <si>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</si>
  <si>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</si>
  <si>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</si>
  <si>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</si>
  <si>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</si>
  <si>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</si>
  <si>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</si>
  <si>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</si>
  <si>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</si>
  <si>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</si>
  <si>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</si>
  <si>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</si>
  <si>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</si>
  <si>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</si>
  <si>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</si>
  <si>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</si>
  <si>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</si>
  <si>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</si>
  <si>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</si>
  <si>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</si>
  <si>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</si>
  <si>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</si>
  <si>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</si>
  <si>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</si>
  <si>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</si>
  <si>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</si>
  <si>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</si>
  <si>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</si>
  <si>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</si>
  <si>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</si>
  <si>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</si>
  <si>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</si>
  <si>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</si>
  <si>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</si>
  <si>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</si>
  <si>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</si>
  <si>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</si>
  <si>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</si>
  <si>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</si>
  <si>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</si>
  <si>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</si>
  <si>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</si>
  <si>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</si>
  <si>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</si>
  <si>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</si>
  <si>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</si>
  <si>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</si>
  <si>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</si>
  <si>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</si>
  <si>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</si>
  <si>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</si>
  <si>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</si>
  <si>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</si>
  <si>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</si>
  <si>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</si>
  <si>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</si>
  <si>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</si>
  <si>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</si>
  <si>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</si>
  <si>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</si>
  <si>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</si>
  <si>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</si>
  <si>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</si>
  <si>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</si>
  <si>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</si>
  <si>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</si>
  <si>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</si>
  <si>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</si>
  <si>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</si>
  <si>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</si>
  <si>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</si>
  <si>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</si>
  <si>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</si>
  <si>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</si>
  <si>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</si>
  <si>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</si>
  <si>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</si>
  <si>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</si>
  <si>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</si>
  <si>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</si>
  <si>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</si>
  <si>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</si>
  <si>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</si>
  <si>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</si>
  <si>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</si>
  <si>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</si>
  <si>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</si>
  <si>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</si>
  <si>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</si>
  <si>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</si>
  <si>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</si>
  <si>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</si>
  <si>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</si>
  <si>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</si>
  <si>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</si>
  <si>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</si>
  <si>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</si>
  <si>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</si>
  <si>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</si>
  <si>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</si>
  <si>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</si>
  <si>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</si>
  <si>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</si>
  <si>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</si>
  <si>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</si>
  <si>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</si>
  <si>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</si>
  <si>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</si>
  <si>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</si>
  <si>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</si>
  <si>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</si>
  <si>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</si>
  <si>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</si>
  <si>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</si>
  <si>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令和元年度に地方公営企業法を適用し4年目の決算である。農業集落排水処理施設3施設の内、R1に1施設を公共下水道に編入した。
①経常収支比率
・単年度収支は黒字である。R4値の対前年比1.84ポイント減となっている主な要因は、処理場修繕費、動力費の増による。
②累積欠損金比率　累積欠損金はない。
③流動比率
・他会計出資金の増と企業債償還金の減により、R4値は対前年比4.25ポイント増となっている。類似団体平均を下回っているが一般会計からの基準内繰入金等により、１年以内の債務に対し支払い能力はある。令和元年度をピークに起債償還金は減少している。
④企業債残高対事業規模比率
・整備完了のため新規の借り入れはなく、類似団体平均値を下回っている。R4値の対前年比141.25ポイント減となっている主な要因は企業債現在高の減による。
⑤経費回収率 R4値の対前年比1.95ポイント減
⑥汚水処理原価 R4値の対前年比7.25円増
・経費回収率の減、汚水処理原価の増の主な要因は、ともに処理場修繕費、動力費の増に伴う汚水処理費の増による。
⑦施設利用率
・水洗人口は増加したものの有収水量が減少したため、R4値は対前年比0.31ポイント減となっているが、類似団体平均値を上回った。
⑧水洗化率
・R4値は対前年比0.02ポイント増となっている。類似団体平均値を上回っており、今後も接続促進を進める。</t>
    <rPh sb="112" eb="115">
      <t>ショリジョウ</t>
    </rPh>
    <rPh sb="115" eb="118">
      <t>シュウゼンヒ</t>
    </rPh>
    <rPh sb="119" eb="122">
      <t>ドウリョクヒ</t>
    </rPh>
    <rPh sb="123" eb="124">
      <t>ゾウ</t>
    </rPh>
    <rPh sb="162" eb="163">
      <t>ゾウ</t>
    </rPh>
    <rPh sb="164" eb="167">
      <t>キギョウサイ</t>
    </rPh>
    <rPh sb="167" eb="170">
      <t>ショウカンキン</t>
    </rPh>
    <rPh sb="171" eb="172">
      <t>ゲン</t>
    </rPh>
    <rPh sb="341" eb="342">
      <t>ゲン</t>
    </rPh>
    <rPh sb="353" eb="356">
      <t>キギョウサイ</t>
    </rPh>
    <rPh sb="356" eb="359">
      <t>ゲンザイダカ</t>
    </rPh>
    <rPh sb="360" eb="361">
      <t>ゲン</t>
    </rPh>
    <rPh sb="441" eb="444">
      <t>ショリジョウ</t>
    </rPh>
    <rPh sb="444" eb="446">
      <t>シュウゼン</t>
    </rPh>
    <rPh sb="446" eb="447">
      <t>ヒ</t>
    </rPh>
    <rPh sb="448" eb="451">
      <t>ドウリョクヒ</t>
    </rPh>
    <rPh sb="533" eb="534">
      <t>ウエ</t>
    </rPh>
    <rPh sb="562" eb="563">
      <t>ゾウ</t>
    </rPh>
    <phoneticPr fontId="4"/>
  </si>
  <si>
    <t xml:space="preserve">①有形固定資産減価償却率
・令和元年度に地方公営企業法を適用し4年目の決算であるため、減価償却率は類似団体平均を下回っている。
②管渠老朽化率、③管渠改善率
・平成6年度から平成17年度に整備を行った下水道新設管渠は経過年数27年以下のため老朽管はない。    </t>
    <rPh sb="47" eb="48">
      <t>リツ</t>
    </rPh>
    <rPh sb="49" eb="53">
      <t>ルイジダンタイ</t>
    </rPh>
    <rPh sb="53" eb="55">
      <t>ヘイキン</t>
    </rPh>
    <rPh sb="56" eb="58">
      <t>シタマワ</t>
    </rPh>
    <phoneticPr fontId="4"/>
  </si>
  <si>
    <t>・健全な財政運営を行うため、令和元年度より地方公営企業法を適用した。
・各指標は類似団体と比較して概ね良好な経営状況にあるといえる。
・水洗化の促進により、料金収入増に努める。また、処理および経営の安定のため、平成29年度に策定した最適整備構想により、3処理施設の内1施設を令和元年度末に公共下水道に編入した。残り2施設についても順次、公共下水道に編入する方針としている。
・経常経費の抑制に努め、施設管理の民間全部委託により維持経費を節減し、経営効率を高める。
・令和2年度に、平成25年度に行った使用料改定の事後検証を行い、計画目標値を達成したことを確認した。今後の使用料改定については、新型コロナウイルスの感染状況や物価高の状況等今後の社会情勢を踏まえ判断することとしている。</t>
    <rPh sb="233" eb="235">
      <t>レイワ</t>
    </rPh>
    <rPh sb="236" eb="238">
      <t>ネンド</t>
    </rPh>
    <rPh sb="277" eb="279">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</si>
</sst>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19-4E28-8592-7F11167AC0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AF19-4E28-8592-7F11167AC0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54.28</c:v>
                </c:pt>
                <c:pt idx="2">
                  <c:v>56.45</c:v>
                </c:pt>
                <c:pt idx="3">
                  <c:v>55.68</c:v>
                </c:pt>
                <c:pt idx="4">
                  <c:v>55.37</c:v>
                </c:pt>
              </c:numCache>
            </c:numRef>
          </c:val>
          <c:extLst>
            <c:ext xmlns:c16="http://schemas.microsoft.com/office/drawing/2014/chart" uri="{C3380CC4-5D6E-409C-BE32-E72D297353CC}">
              <c16:uniqueId val="{00000000-170C-48C9-9808-6E445CE058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170C-48C9-9808-6E445CE058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86.78</c:v>
                </c:pt>
                <c:pt idx="2">
                  <c:v>87.7</c:v>
                </c:pt>
                <c:pt idx="3">
                  <c:v>89.46</c:v>
                </c:pt>
                <c:pt idx="4">
                  <c:v>89.48</c:v>
                </c:pt>
              </c:numCache>
            </c:numRef>
          </c:val>
          <c:extLst>
            <c:ext xmlns:c16="http://schemas.microsoft.com/office/drawing/2014/chart" uri="{C3380CC4-5D6E-409C-BE32-E72D297353CC}">
              <c16:uniqueId val="{00000000-2A08-47F7-9433-3F887B967B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2A08-47F7-9433-3F887B967B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103.71</c:v>
                </c:pt>
                <c:pt idx="2">
                  <c:v>102.66</c:v>
                </c:pt>
                <c:pt idx="3">
                  <c:v>102</c:v>
                </c:pt>
                <c:pt idx="4">
                  <c:v>100.16</c:v>
                </c:pt>
              </c:numCache>
            </c:numRef>
          </c:val>
          <c:extLst>
            <c:ext xmlns:c16="http://schemas.microsoft.com/office/drawing/2014/chart" uri="{C3380CC4-5D6E-409C-BE32-E72D297353CC}">
              <c16:uniqueId val="{00000000-BB60-4B14-8EE0-BBF651F706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BB60-4B14-8EE0-BBF651F706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3.54</c:v>
                </c:pt>
                <c:pt idx="2">
                  <c:v>7.21</c:v>
                </c:pt>
                <c:pt idx="3">
                  <c:v>10.76</c:v>
                </c:pt>
                <c:pt idx="4">
                  <c:v>14.28</c:v>
                </c:pt>
              </c:numCache>
            </c:numRef>
          </c:val>
          <c:extLst>
            <c:ext xmlns:c16="http://schemas.microsoft.com/office/drawing/2014/chart" uri="{C3380CC4-5D6E-409C-BE32-E72D297353CC}">
              <c16:uniqueId val="{00000000-2D61-4AA8-B18B-148BA27E68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2D61-4AA8-B18B-148BA27E68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B9-4340-9042-50076D01AB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4B9-4340-9042-50076D01AB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35-42A2-92CB-DBDE8F5E06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D535-42A2-92CB-DBDE8F5E06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16.690000000000001</c:v>
                </c:pt>
                <c:pt idx="2">
                  <c:v>18.28</c:v>
                </c:pt>
                <c:pt idx="3">
                  <c:v>24.38</c:v>
                </c:pt>
                <c:pt idx="4">
                  <c:v>28.63</c:v>
                </c:pt>
              </c:numCache>
            </c:numRef>
          </c:val>
          <c:extLst>
            <c:ext xmlns:c16="http://schemas.microsoft.com/office/drawing/2014/chart" uri="{C3380CC4-5D6E-409C-BE32-E72D297353CC}">
              <c16:uniqueId val="{00000000-3BA8-46EF-A37F-FF42EEBE49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3BA8-46EF-A37F-FF42EEBE49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383.79</c:v>
                </c:pt>
                <c:pt idx="2">
                  <c:v>151.93</c:v>
                </c:pt>
                <c:pt idx="3">
                  <c:v>568.12</c:v>
                </c:pt>
                <c:pt idx="4">
                  <c:v>426.87</c:v>
                </c:pt>
              </c:numCache>
            </c:numRef>
          </c:val>
          <c:extLst>
            <c:ext xmlns:c16="http://schemas.microsoft.com/office/drawing/2014/chart" uri="{C3380CC4-5D6E-409C-BE32-E72D297353CC}">
              <c16:uniqueId val="{00000000-0A3D-4148-8DAC-7557D27943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0A3D-4148-8DAC-7557D27943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69.2</c:v>
                </c:pt>
                <c:pt idx="2">
                  <c:v>82.33</c:v>
                </c:pt>
                <c:pt idx="3">
                  <c:v>72.790000000000006</c:v>
                </c:pt>
                <c:pt idx="4">
                  <c:v>70.84</c:v>
                </c:pt>
              </c:numCache>
            </c:numRef>
          </c:val>
          <c:extLst>
            <c:ext xmlns:c16="http://schemas.microsoft.com/office/drawing/2014/chart" uri="{C3380CC4-5D6E-409C-BE32-E72D297353CC}">
              <c16:uniqueId val="{00000000-51E5-490E-B07D-EF8658F829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51E5-490E-B07D-EF8658F829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237.92</c:v>
                </c:pt>
                <c:pt idx="2">
                  <c:v>200.86</c:v>
                </c:pt>
                <c:pt idx="3">
                  <c:v>227.75</c:v>
                </c:pt>
                <c:pt idx="4">
                  <c:v>235</c:v>
                </c:pt>
              </c:numCache>
            </c:numRef>
          </c:val>
          <c:extLst>
            <c:ext xmlns:c16="http://schemas.microsoft.com/office/drawing/2014/chart" uri="{C3380CC4-5D6E-409C-BE32-E72D297353CC}">
              <c16:uniqueId val="{00000000-AE21-45EA-8EEA-3AFFC42FE7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E21-45EA-8EEA-3AFFC42FE7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福岡県　遠賀町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39">
        <f>データ!S6</f>
        <v>19109</v>
      </c>
      <c r="AM8" s="39"/>
      <c r="AN8" s="39"/>
      <c r="AO8" s="39"/>
      <c r="AP8" s="39"/>
      <c r="AQ8" s="39"/>
      <c r="AR8" s="39"/>
      <c r="AS8" s="39"/>
      <c r="AT8" s="40">
        <f>データ!T6</f>
        <v>22.15</v>
      </c>
      <c r="AU8" s="40"/>
      <c r="AV8" s="40"/>
      <c r="AW8" s="40"/>
      <c r="AX8" s="40"/>
      <c r="AY8" s="40"/>
      <c r="AZ8" s="40"/>
      <c r="BA8" s="40"/>
      <c r="BB8" s="40">
        <f>データ!U6</f>
        <v>862.71</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74.86</v>
      </c>
      <c r="J10" s="40"/>
      <c r="K10" s="40"/>
      <c r="L10" s="40"/>
      <c r="M10" s="40"/>
      <c r="N10" s="40"/>
      <c r="O10" s="40"/>
      <c r="P10" s="40">
        <f>データ!P6</f>
        <v>11.23</v>
      </c>
      <c r="Q10" s="40"/>
      <c r="R10" s="40"/>
      <c r="S10" s="40"/>
      <c r="T10" s="40"/>
      <c r="U10" s="40"/>
      <c r="V10" s="40"/>
      <c r="W10" s="40">
        <f>データ!Q6</f>
        <v>100</v>
      </c>
      <c r="X10" s="40"/>
      <c r="Y10" s="40"/>
      <c r="Z10" s="40"/>
      <c r="AA10" s="40"/>
      <c r="AB10" s="40"/>
      <c r="AC10" s="40"/>
      <c r="AD10" s="39">
        <f>データ!R6</f>
        <v>3410</v>
      </c>
      <c r="AE10" s="39"/>
      <c r="AF10" s="39"/>
      <c r="AG10" s="39"/>
      <c r="AH10" s="39"/>
      <c r="AI10" s="39"/>
      <c r="AJ10" s="39"/>
      <c r="AK10" s="2"/>
      <c r="AL10" s="39">
        <f>データ!V6</f>
        <v>2138</v>
      </c>
      <c r="AM10" s="39"/>
      <c r="AN10" s="39"/>
      <c r="AO10" s="39"/>
      <c r="AP10" s="39"/>
      <c r="AQ10" s="39"/>
      <c r="AR10" s="39"/>
      <c r="AS10" s="39"/>
      <c r="AT10" s="40">
        <f>データ!W6</f>
        <v>1.02</v>
      </c>
      <c r="AU10" s="40"/>
      <c r="AV10" s="40"/>
      <c r="AW10" s="40"/>
      <c r="AX10" s="40"/>
      <c r="AY10" s="40"/>
      <c r="AZ10" s="40"/>
      <c r="BA10" s="40"/>
      <c r="BB10" s="40">
        <f>データ!X6</f>
        <v>2096.08</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6ghz5X5unKpAqnJgLeKiSDoZaBVwuvAV9ixNe2Q2EeFHoQ4p6YJs13LfE8c9sqpVtblWtiO50M9sdsCA0EX2A==" saltValue="OgcpOgt1XwV9/Mpvg4QG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403849</v>
      </c>
      <c r="D6" s="19">
        <f t="shared" si="3"/>
        <v>46</v>
      </c>
      <c r="E6" s="19">
        <f t="shared" si="3"/>
        <v>17</v>
      </c>
      <c r="F6" s="19">
        <f t="shared" si="3"/>
        <v>5</v>
      </c>
      <c r="G6" s="19">
        <f t="shared" si="3"/>
        <v>0</v>
      </c>
      <c r="H6" s="19" t="str">
        <f t="shared" si="3"/>
        <v>福岡県　遠賀町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74.86</v>
      </c>
      <c r="P6" s="20">
        <f t="shared" si="3"/>
        <v>11.23</v>
      </c>
      <c r="Q6" s="20">
        <f t="shared" si="3"/>
        <v>100</v>
      </c>
      <c r="R6" s="20">
        <f t="shared" si="3"/>
        <v>3410</v>
      </c>
      <c r="S6" s="20">
        <f t="shared" si="3"/>
        <v>19109</v>
      </c>
      <c r="T6" s="20">
        <f t="shared" si="3"/>
        <v>22.15</v>
      </c>
      <c r="U6" s="20">
        <f t="shared" si="3"/>
        <v>862.71</v>
      </c>
      <c r="V6" s="20">
        <f t="shared" si="3"/>
        <v>2138</v>
      </c>
      <c r="W6" s="20">
        <f t="shared" si="3"/>
        <v>1.02</v>
      </c>
      <c r="X6" s="20">
        <f t="shared" si="3"/>
        <v>2096.08</v>
      </c>
      <c r="Y6" s="21" t="str">
        <f>IF(Y7="",NA(),Y7)</f>
        <v>-</v>
      </c>
      <c r="Z6" s="21">
        <f t="shared" ref="Z6:AH6" si="4">IF(Z7="",NA(),Z7)</f>
        <v>103.71</v>
      </c>
      <c r="AA6" s="21">
        <f t="shared" si="4"/>
        <v>102.66</v>
      </c>
      <c r="AB6" s="21">
        <f t="shared" si="4"/>
        <v>102</v>
      </c>
      <c r="AC6" s="21">
        <f t="shared" si="4"/>
        <v>100.16</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16.690000000000001</v>
      </c>
      <c r="AW6" s="21">
        <f t="shared" si="6"/>
        <v>18.28</v>
      </c>
      <c r="AX6" s="21">
        <f t="shared" si="6"/>
        <v>24.38</v>
      </c>
      <c r="AY6" s="21">
        <f t="shared" si="6"/>
        <v>28.63</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383.79</v>
      </c>
      <c r="BH6" s="21">
        <f t="shared" si="7"/>
        <v>151.93</v>
      </c>
      <c r="BI6" s="21">
        <f t="shared" si="7"/>
        <v>568.12</v>
      </c>
      <c r="BJ6" s="21">
        <f t="shared" si="7"/>
        <v>426.87</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69.2</v>
      </c>
      <c r="BS6" s="21">
        <f t="shared" si="8"/>
        <v>82.33</v>
      </c>
      <c r="BT6" s="21">
        <f t="shared" si="8"/>
        <v>72.790000000000006</v>
      </c>
      <c r="BU6" s="21">
        <f t="shared" si="8"/>
        <v>70.84</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237.92</v>
      </c>
      <c r="CD6" s="21">
        <f t="shared" si="9"/>
        <v>200.86</v>
      </c>
      <c r="CE6" s="21">
        <f t="shared" si="9"/>
        <v>227.75</v>
      </c>
      <c r="CF6" s="21">
        <f t="shared" si="9"/>
        <v>235</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54.28</v>
      </c>
      <c r="CO6" s="21">
        <f t="shared" si="10"/>
        <v>56.45</v>
      </c>
      <c r="CP6" s="21">
        <f t="shared" si="10"/>
        <v>55.68</v>
      </c>
      <c r="CQ6" s="21">
        <f t="shared" si="10"/>
        <v>55.37</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86.78</v>
      </c>
      <c r="CZ6" s="21">
        <f t="shared" si="11"/>
        <v>87.7</v>
      </c>
      <c r="DA6" s="21">
        <f t="shared" si="11"/>
        <v>89.46</v>
      </c>
      <c r="DB6" s="21">
        <f t="shared" si="11"/>
        <v>89.48</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3.54</v>
      </c>
      <c r="DK6" s="21">
        <f t="shared" si="12"/>
        <v>7.21</v>
      </c>
      <c r="DL6" s="21">
        <f t="shared" si="12"/>
        <v>10.76</v>
      </c>
      <c r="DM6" s="21">
        <f t="shared" si="12"/>
        <v>14.28</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403849</v>
      </c>
      <c r="D7" s="23">
        <v>46</v>
      </c>
      <c r="E7" s="23">
        <v>17</v>
      </c>
      <c r="F7" s="23">
        <v>5</v>
      </c>
      <c r="G7" s="23">
        <v>0</v>
      </c>
      <c r="H7" s="23" t="s">
        <v>96</v>
      </c>
      <c r="I7" s="23" t="s">
        <v>97</v>
      </c>
      <c r="J7" s="23" t="s">
        <v>98</v>
      </c>
      <c r="K7" s="23" t="s">
        <v>99</v>
      </c>
      <c r="L7" s="23" t="s">
        <v>100</v>
      </c>
      <c r="M7" s="23" t="s">
        <v>101</v>
      </c>
      <c r="N7" s="24" t="s">
        <v>102</v>
      </c>
      <c r="O7" s="24">
        <v>74.86</v>
      </c>
      <c r="P7" s="24">
        <v>11.23</v>
      </c>
      <c r="Q7" s="24">
        <v>100</v>
      </c>
      <c r="R7" s="24">
        <v>3410</v>
      </c>
      <c r="S7" s="24">
        <v>19109</v>
      </c>
      <c r="T7" s="24">
        <v>22.15</v>
      </c>
      <c r="U7" s="24">
        <v>862.71</v>
      </c>
      <c r="V7" s="24">
        <v>2138</v>
      </c>
      <c r="W7" s="24">
        <v>1.02</v>
      </c>
      <c r="X7" s="24">
        <v>2096.08</v>
      </c>
      <c r="Y7" s="24" t="s">
        <v>102</v>
      </c>
      <c r="Z7" s="24">
        <v>103.71</v>
      </c>
      <c r="AA7" s="24">
        <v>102.66</v>
      </c>
      <c r="AB7" s="24">
        <v>102</v>
      </c>
      <c r="AC7" s="24">
        <v>100.16</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16.690000000000001</v>
      </c>
      <c r="AW7" s="24">
        <v>18.28</v>
      </c>
      <c r="AX7" s="24">
        <v>24.38</v>
      </c>
      <c r="AY7" s="24">
        <v>28.63</v>
      </c>
      <c r="AZ7" s="24" t="s">
        <v>102</v>
      </c>
      <c r="BA7" s="24">
        <v>26.99</v>
      </c>
      <c r="BB7" s="24">
        <v>29.13</v>
      </c>
      <c r="BC7" s="24">
        <v>35.69</v>
      </c>
      <c r="BD7" s="24">
        <v>38.4</v>
      </c>
      <c r="BE7" s="24">
        <v>36.94</v>
      </c>
      <c r="BF7" s="24" t="s">
        <v>102</v>
      </c>
      <c r="BG7" s="24">
        <v>383.79</v>
      </c>
      <c r="BH7" s="24">
        <v>151.93</v>
      </c>
      <c r="BI7" s="24">
        <v>568.12</v>
      </c>
      <c r="BJ7" s="24">
        <v>426.87</v>
      </c>
      <c r="BK7" s="24" t="s">
        <v>102</v>
      </c>
      <c r="BL7" s="24">
        <v>826.83</v>
      </c>
      <c r="BM7" s="24">
        <v>867.83</v>
      </c>
      <c r="BN7" s="24">
        <v>791.76</v>
      </c>
      <c r="BO7" s="24">
        <v>900.82</v>
      </c>
      <c r="BP7" s="24">
        <v>809.19</v>
      </c>
      <c r="BQ7" s="24" t="s">
        <v>102</v>
      </c>
      <c r="BR7" s="24">
        <v>69.2</v>
      </c>
      <c r="BS7" s="24">
        <v>82.33</v>
      </c>
      <c r="BT7" s="24">
        <v>72.790000000000006</v>
      </c>
      <c r="BU7" s="24">
        <v>70.84</v>
      </c>
      <c r="BV7" s="24" t="s">
        <v>102</v>
      </c>
      <c r="BW7" s="24">
        <v>57.31</v>
      </c>
      <c r="BX7" s="24">
        <v>57.08</v>
      </c>
      <c r="BY7" s="24">
        <v>56.26</v>
      </c>
      <c r="BZ7" s="24">
        <v>52.94</v>
      </c>
      <c r="CA7" s="24">
        <v>57.02</v>
      </c>
      <c r="CB7" s="24" t="s">
        <v>102</v>
      </c>
      <c r="CC7" s="24">
        <v>237.92</v>
      </c>
      <c r="CD7" s="24">
        <v>200.86</v>
      </c>
      <c r="CE7" s="24">
        <v>227.75</v>
      </c>
      <c r="CF7" s="24">
        <v>235</v>
      </c>
      <c r="CG7" s="24" t="s">
        <v>102</v>
      </c>
      <c r="CH7" s="24">
        <v>273.52</v>
      </c>
      <c r="CI7" s="24">
        <v>274.99</v>
      </c>
      <c r="CJ7" s="24">
        <v>282.08999999999997</v>
      </c>
      <c r="CK7" s="24">
        <v>303.27999999999997</v>
      </c>
      <c r="CL7" s="24">
        <v>273.68</v>
      </c>
      <c r="CM7" s="24" t="s">
        <v>102</v>
      </c>
      <c r="CN7" s="24">
        <v>54.28</v>
      </c>
      <c r="CO7" s="24">
        <v>56.45</v>
      </c>
      <c r="CP7" s="24">
        <v>55.68</v>
      </c>
      <c r="CQ7" s="24">
        <v>55.37</v>
      </c>
      <c r="CR7" s="24" t="s">
        <v>102</v>
      </c>
      <c r="CS7" s="24">
        <v>50.14</v>
      </c>
      <c r="CT7" s="24">
        <v>54.83</v>
      </c>
      <c r="CU7" s="24">
        <v>66.53</v>
      </c>
      <c r="CV7" s="24">
        <v>52.35</v>
      </c>
      <c r="CW7" s="24">
        <v>52.55</v>
      </c>
      <c r="CX7" s="24" t="s">
        <v>102</v>
      </c>
      <c r="CY7" s="24">
        <v>86.78</v>
      </c>
      <c r="CZ7" s="24">
        <v>87.7</v>
      </c>
      <c r="DA7" s="24">
        <v>89.46</v>
      </c>
      <c r="DB7" s="24">
        <v>89.48</v>
      </c>
      <c r="DC7" s="24" t="s">
        <v>102</v>
      </c>
      <c r="DD7" s="24">
        <v>84.98</v>
      </c>
      <c r="DE7" s="24">
        <v>84.7</v>
      </c>
      <c r="DF7" s="24">
        <v>84.67</v>
      </c>
      <c r="DG7" s="24">
        <v>84.39</v>
      </c>
      <c r="DH7" s="24">
        <v>87.3</v>
      </c>
      <c r="DI7" s="24" t="s">
        <v>102</v>
      </c>
      <c r="DJ7" s="24">
        <v>3.54</v>
      </c>
      <c r="DK7" s="24">
        <v>7.21</v>
      </c>
      <c r="DL7" s="24">
        <v>10.76</v>
      </c>
      <c r="DM7" s="24">
        <v>14.28</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toshikeikaku</cp:lastModifiedBy>
  <cp:lastPrinted>2024-01-24T02:58:48Z</cp:lastPrinted>
  <dcterms:created xsi:type="dcterms:W3CDTF">2023-12-12T01:04:25Z</dcterms:created>
  <dcterms:modified xsi:type="dcterms:W3CDTF">2024-01-29T23:31:31Z</dcterms:modified>
  <cp:category/>
</cp:coreProperties>
</file>